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terC\Downloads\"/>
    </mc:Choice>
  </mc:AlternateContent>
  <xr:revisionPtr revIDLastSave="0" documentId="13_ncr:1_{DDE65152-0F2E-4AE6-A146-C5CF2455511B}" xr6:coauthVersionLast="47" xr6:coauthVersionMax="47" xr10:uidLastSave="{00000000-0000-0000-0000-000000000000}"/>
  <bookViews>
    <workbookView xWindow="1080" yWindow="1080" windowWidth="21600" windowHeight="11385" firstSheet="13" activeTab="13" xr2:uid="{00000000-000D-0000-FFFF-FFFF00000000}"/>
  </bookViews>
  <sheets>
    <sheet name="2010-11" sheetId="1" r:id="rId1"/>
    <sheet name="2011-2012" sheetId="2" r:id="rId2"/>
    <sheet name="2012-2013" sheetId="3" r:id="rId3"/>
    <sheet name="2013-2014" sheetId="4" r:id="rId4"/>
    <sheet name="2014-2015" sheetId="5" r:id="rId5"/>
    <sheet name="2015-16" sheetId="6" r:id="rId6"/>
    <sheet name="2016-17" sheetId="7" r:id="rId7"/>
    <sheet name="2017-18" sheetId="8" r:id="rId8"/>
    <sheet name="2018-19" sheetId="9" r:id="rId9"/>
    <sheet name="2019-20" sheetId="10" r:id="rId10"/>
    <sheet name="2020-21" sheetId="11" r:id="rId11"/>
    <sheet name="2021-22" sheetId="12" r:id="rId12"/>
    <sheet name="2022-23" sheetId="13" r:id="rId13"/>
    <sheet name="2023-24" sheetId="14" r:id="rId14"/>
  </sheets>
  <externalReferences>
    <externalReference r:id="rId15"/>
  </externalReferences>
  <definedNames>
    <definedName name="_xlnm._FilterDatabase" localSheetId="7" hidden="1">'2017-18'!$A$2:$G$22</definedName>
    <definedName name="_xlnm.Print_Area" localSheetId="2">'2012-2013'!$A$1:$G$54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9" l="1"/>
  <c r="E46" i="9" l="1"/>
  <c r="E57" i="8" l="1"/>
  <c r="C24" i="5" l="1"/>
</calcChain>
</file>

<file path=xl/sharedStrings.xml><?xml version="1.0" encoding="utf-8"?>
<sst xmlns="http://schemas.openxmlformats.org/spreadsheetml/2006/main" count="2721" uniqueCount="1371">
  <si>
    <t>2010/11 Financial year</t>
  </si>
  <si>
    <t>File No.</t>
  </si>
  <si>
    <t>Applicant Group</t>
  </si>
  <si>
    <t>Date Accepted</t>
  </si>
  <si>
    <t>Decision</t>
  </si>
  <si>
    <t>Amount Funded 
(ex GST)</t>
  </si>
  <si>
    <t>Panel Meeting Date</t>
  </si>
  <si>
    <t>Court Proceedings</t>
  </si>
  <si>
    <t>Mapara Valley Preservation Society</t>
  </si>
  <si>
    <t>Adjourned</t>
  </si>
  <si>
    <t xml:space="preserve">Sade Developments No. 2 Ltd v Taupo District Council (ENV-2008-AKL-000028) </t>
  </si>
  <si>
    <t>Three Kings United Group Inc</t>
  </si>
  <si>
    <t>Approved</t>
  </si>
  <si>
    <t>Winstone Aggregates v Auckland City Council (ENV-2010-AKL-009) &amp; Envirowaste Services Ltd v Auckland City Council (ENV-2009-AKL-500 &amp; 501)</t>
  </si>
  <si>
    <t>Ohiwa Harbour Margins Society Incorporated</t>
  </si>
  <si>
    <t>Declined</t>
  </si>
  <si>
    <t>Ohiwa Harbour Margins Society Incorporated v Whakatane District Council (ENV-2006-WLG-000565)</t>
  </si>
  <si>
    <t>Royal Forest &amp; Bird Protection Society of NZ Inc</t>
  </si>
  <si>
    <t>Royal Forest &amp; Bird Protection Society of New Zealand Inc v Buller District Council  &amp; West Coast Regional Council (ENV-2010-CHC-123)</t>
  </si>
  <si>
    <t>Balmoral Community Group Inc</t>
  </si>
  <si>
    <t>Balmoral Community Group Inc v Auckland City Council (ENV-2009-AKL-378) &amp; McDonalds Restaurants (New Zealand) v Auckland City Council - (ENV-2009-AKL-379)</t>
  </si>
  <si>
    <t>Tairua Environment Society Incorporated</t>
  </si>
  <si>
    <t>Tairua Environment Society Inc v Thames Coromandel District Council - (ENV-2009-AKL-496)</t>
  </si>
  <si>
    <t>Mahanga E Tu Inc</t>
  </si>
  <si>
    <t>Mahanga E Tu Inc v Hawkes Bay Regional Council &amp; Wairoa District Council - (ENV-2010-WLG-12)</t>
  </si>
  <si>
    <t>Outveruie Appeal Group</t>
  </si>
  <si>
    <t>Outveruie Appeal Group v Invercargill City Council - (ENV-2009-CHC-239)</t>
  </si>
  <si>
    <t>Whitewater NZ Inc</t>
  </si>
  <si>
    <t>Whitewater New Zealand Inc v West Coast Regional Council &amp; Buller District Council - (ENV-2010-CHC-124)</t>
  </si>
  <si>
    <t>Friends of Banks Peninsula</t>
  </si>
  <si>
    <t>Friends of Banks Peninsula v Christchurch City Council - (ENV-2010-CHC-14)</t>
  </si>
  <si>
    <t>Environmental Defence Society Inc</t>
  </si>
  <si>
    <t>Stevenson Group Ltd v Taupo District Council (ENV-2010-AKL-136) &amp;Tuwharetoa Maori Trust Board v Taupo District Council (ENV-2010-AKL-131) &amp; Lake Taupo Forest Trust &amp; Lake Rotoaira Forest Trust v Taupo District Council (ENV-2010-AKL-130)</t>
  </si>
  <si>
    <t>United Seadown Inc</t>
  </si>
  <si>
    <t>United Seadown Inc v Timaru District Council (ENV-2010-CHC-132) &amp; Rooney Holdings Ltd v Timaru District Council (ENV-2010-CHC-133)</t>
  </si>
  <si>
    <t>Ruatapu Residents Assn Inc</t>
  </si>
  <si>
    <t>Ruatapu Residents Assn Inc v Westland District Council (ENV-2010-CHC-138)</t>
  </si>
  <si>
    <t>Wainui Environmental Protection Society, sub committee; Stop the Cleanfill Action Group (STCAG)</t>
  </si>
  <si>
    <t xml:space="preserve">Stop the Cleanfill Action Group v Auckland City Council ENV-2009-AKL-000479 and ENV–2009-AKL-000438, AKL-00453, AKL-000480                                        </t>
  </si>
  <si>
    <t>Springs Stadium Residents Association (SSRA)</t>
  </si>
  <si>
    <r>
      <t>Springs Stadium Residents Association Inc v Auckland City Council (ENV-2009-AKL-504)</t>
    </r>
    <r>
      <rPr>
        <sz val="12"/>
        <color theme="1"/>
        <rFont val="Times New Roman"/>
        <family val="1"/>
      </rPr>
      <t xml:space="preserve">                                                       </t>
    </r>
  </si>
  <si>
    <t>Royal Forest &amp; Bird Protection Society of New Zealand Inc v Buller District Council &amp; West Coast Regional Council (ENV-2010-CHC-123)</t>
  </si>
  <si>
    <t>Awatea  Residents Association</t>
  </si>
  <si>
    <t>Awatea Residents Association Inc v Owaka Holdings Ltd (ENV-2009-CHC-118)</t>
  </si>
  <si>
    <t>Ohariu Preservation Society Inc</t>
  </si>
  <si>
    <t>Merdian Energy v Wellington City Council (ENV-2009-WGN-0061)</t>
  </si>
  <si>
    <t>Whitewater NZ Inc v West Coast Regional Council &amp; Buller District Council - (ENV-2010-CHC-124)</t>
  </si>
  <si>
    <t>Tuahiwi Marae Trustees</t>
  </si>
  <si>
    <t>Tuahiwi Marae Trustees v Canterbury Regional Council (ENV-CHC-2010-064)</t>
  </si>
  <si>
    <t>Mahia Isthmus Residents and Ratepayers Assn Inc</t>
  </si>
  <si>
    <t>Wairoa District Council v Hawkes Bay Regional Council (ENV-2010-WLG-56 &amp; 57) - Designation of land for wastewate disposal purposes.</t>
  </si>
  <si>
    <t>Te Papapa Residents for Stopping Heavy Industy Noise Effects Society Inc</t>
  </si>
  <si>
    <t xml:space="preserve"> Edith Anne Stacey v Auckland City Council &amp; Owens Transport Ltd (ENV-2010-AKL-127 &amp; 128)</t>
  </si>
  <si>
    <t>Living in Hope Inc</t>
  </si>
  <si>
    <t>Living in Hope Inc v Tasman District Council - (ENV-2010-WLG-53)</t>
  </si>
  <si>
    <t>South Epsom Planning Group Inc</t>
  </si>
  <si>
    <t>Withdrawn</t>
  </si>
  <si>
    <t>Hamilton Avenue and Otara Street Residents Assn Inc</t>
  </si>
  <si>
    <t>Fendalton Mall Ltd v Christchurch City Council (ENV-2010-CHC-159)</t>
  </si>
  <si>
    <t>Kuratau Omari Preservation Society</t>
  </si>
  <si>
    <t>R Marchant and R Neveldsen v Taupo District Council (ENV-2007-AKL-774)</t>
  </si>
  <si>
    <t>Stevenson Group Ltd v Taupo District Council (ENV-2010-AKL-136)</t>
  </si>
  <si>
    <t>Environmental Defence Society Incorporated v Kaipara District Council (ENV-AKL-2009-512)</t>
  </si>
  <si>
    <t>Huatau Marae</t>
  </si>
  <si>
    <t xml:space="preserve">Turitea Windfarm Board of Inquiry </t>
  </si>
  <si>
    <t xml:space="preserve">Approved in part (change to expert witnesses approved) </t>
  </si>
  <si>
    <t>Wairoa District Council v Hawkes Bay Regional Council (ENV-2010-WLG-56 &amp; 57).</t>
  </si>
  <si>
    <t>Purakaunui Environment Group Inc.</t>
  </si>
  <si>
    <t>Purakaunui Environment Group Inc.v Dunedin City Council (ENV-2010-CHC-247)</t>
  </si>
  <si>
    <t>Malvern Hills Protection Society Inc</t>
  </si>
  <si>
    <t>Selwyn District Council v Central Plains Water Ltd (ENV-2010-CHC-214) &amp; others</t>
  </si>
  <si>
    <t>Royal Forest &amp; Bird Protection Society of New Zealand Inc</t>
  </si>
  <si>
    <t>Royal Forest &amp; Bird Protection Society of New Zealand Inc v Waitaki District Council (Env-2010-CHC-244)</t>
  </si>
  <si>
    <t xml:space="preserve">Royal Forest &amp; Bird Protection Society of New Zealand Inc (244) &amp; Federated Farmers (246) &amp; Benmore irrigation company (249) v Waitaki District Council (Env-2010-CHC-244, 246 &amp; 249) </t>
  </si>
  <si>
    <t>IM Wernham v Thames-Coromandel District Council (ENV-2010-AKL-255 &amp; 273</t>
  </si>
  <si>
    <t>Living Communities (Auckland Inc)</t>
  </si>
  <si>
    <t>Waterview Connection Proposal Board of Inquiry</t>
  </si>
  <si>
    <t>Sandspit SOS Inc</t>
  </si>
  <si>
    <t>Sandspit Yacht Club Marina Society Inc v Rodney District Council (ENV-2010-AKL-215 &amp; 216)</t>
  </si>
  <si>
    <t>Friends of Shearer Swamp</t>
  </si>
  <si>
    <t>West Coast Regional Council v Friends of Shearer Swamp &amp; others (CIV-2010-409-2345)</t>
  </si>
  <si>
    <t>South Head Action Group Incorporated</t>
  </si>
  <si>
    <t xml:space="preserve">Auckland Council (formerly Rodney District Council) Stop two portions of unformed (paper) road known as Higham Road, South Head (ENV-2010-AKL-000279) </t>
  </si>
  <si>
    <t>Neighbourhood Residents Group</t>
  </si>
  <si>
    <t>Hope &amp; Sons Ltd v Otago Regional Council &amp; Dunedin Ctiy Council (ENV-2010-CHC-175</t>
  </si>
  <si>
    <t>Friends of Banks Peninsula v Christchurch City Council - (ENV-2009-CHC-031)</t>
  </si>
  <si>
    <t>Environmental Defence Society Inc v Kaipara District Council (ENV-2009-AKL-000512)</t>
  </si>
  <si>
    <t>Te Runanga o Ngai Te Rangi Iwi Trust</t>
  </si>
  <si>
    <t>Te Runanga o Ngai Te Rangi Iwi Trust v Bay of Plenty Regional Council (ENV-2010-AKL-185)</t>
  </si>
  <si>
    <t>Ngati Ruahine Inc</t>
  </si>
  <si>
    <t>Ngati Ruahine v Bay of Plenty Regional Council (ENV-2010-AKL-192)</t>
  </si>
  <si>
    <t>Ellerslie Racecourse Rezone oppostion society Inc</t>
  </si>
  <si>
    <t>Auckland Racing Club v Auckland Council (ENV-AKL-000287)</t>
  </si>
  <si>
    <t>Vision Manukau</t>
  </si>
  <si>
    <t>22/02/11
(considered on 14/02/11)</t>
  </si>
  <si>
    <t>Department of Corrections Notice of Requirement  to alter Designation 288 of the Manukau District  Plan for a proposed men's prison at Wiri.</t>
  </si>
  <si>
    <t>Te Mauri o Te Wai Incorporated</t>
  </si>
  <si>
    <t>Te Maori o Te Wai Incorporated v Northland Regional Council (ENV-2010-AKL-000318)</t>
  </si>
  <si>
    <t>Mount Cass Ridge Protection Society Inc</t>
  </si>
  <si>
    <t>Mainpower Ltd v Hurunui District Council (ENV2009-CHC-100 and ENV-2010-CHC-200)</t>
  </si>
  <si>
    <t xml:space="preserve">Save Our St Heliers Incorporated Society </t>
  </si>
  <si>
    <t>24/01011</t>
  </si>
  <si>
    <t xml:space="preserve">Save Our St Heliers Inc v Ancona Properties Ltd and Auckland Council </t>
  </si>
  <si>
    <t>Ngai Tai Ki Tamaiki Tribal Trust</t>
  </si>
  <si>
    <t>Approved/
Adjourned</t>
  </si>
  <si>
    <t xml:space="preserve">Manukau City Council v The Heke Trust / Ngai Tai Ki Tamaki Tribal Trust (AKL - 2010/250) </t>
  </si>
  <si>
    <t>Taupo Marae Trustees</t>
  </si>
  <si>
    <t xml:space="preserve">Taupo Marae Trustees v Far North District Council and Taupo Bay Progressive Association </t>
  </si>
  <si>
    <t xml:space="preserve">Declined </t>
  </si>
  <si>
    <t>Purakaunui Environment Group Inc v Dunedin City Council (ENV-2010-CHC-247)</t>
  </si>
  <si>
    <t>St Lukes Community Association</t>
  </si>
  <si>
    <t>St Lukes Community Association Inc v Auckland Council</t>
  </si>
  <si>
    <t>Taupo Bay Progressive Association Inc</t>
  </si>
  <si>
    <t>Marae Trustees v Far North District Council (ENV 2009 AKL 0003888) and Nigro v Far North District Council (ENV-2009-AKL-000388)</t>
  </si>
  <si>
    <t>Te Kauwhata Action Group Inc</t>
  </si>
  <si>
    <t>Decline</t>
  </si>
  <si>
    <t>Waikato District Council v Te Kauwhata Action Group Inc (ENV-2010-AKL-000204)</t>
  </si>
  <si>
    <t>Tauranga Moana Tangata Whenua Collective Inc (TMTWC)</t>
  </si>
  <si>
    <t xml:space="preserve">AKL 000330 (Name not provided) </t>
  </si>
  <si>
    <t>Kuratau Omori Preservation Society Inc and Mapara Valley Preservation Society Inc (joint application)</t>
  </si>
  <si>
    <t>RJ &amp; NF Neveldsen, RJA Marchant &amp; Kurutau Omori Preservation Society Inc v Taupo District Council (ENV-2010-AKL-000140)</t>
  </si>
  <si>
    <t xml:space="preserve">Art Deco Society (Auckland) Inc </t>
  </si>
  <si>
    <t>Wynyard Quarter Plan Change 4: Viaduct Holdings Ltd &amp; Auckland Regional Council v Auckland City Council (ENV-2009-AKL-000105/065)</t>
  </si>
  <si>
    <t>Te Kawerau Iwi Tribal Authority Inc</t>
  </si>
  <si>
    <t>Board of Inquiry into Notice of Requirement of Men's Prison at Wiri Proposal.</t>
  </si>
  <si>
    <t>Guardians of Paku Bay Inc</t>
  </si>
  <si>
    <t>Guardians of Paku Bay v Waikato Regional Council &amp; Tairua Marine Ltd and Pacific Paradise Ltd.  CIV-2010-404-8097</t>
  </si>
  <si>
    <t>Environmental Defence Society Incorporated v Auckland Council (ENV-2010-AKL-000324)</t>
  </si>
  <si>
    <t>United Seadown Incorporated Society</t>
  </si>
  <si>
    <t>United Seadown Incorporated v Canterbury Regional Council (2011-CHC-23, 24) and United Seadown Incorporated v Timaru District Council (2010-CHC-132,133)</t>
  </si>
  <si>
    <t>Lyttleton Community Association Incorporated</t>
  </si>
  <si>
    <t>Lyttleton Port Company v Christchurch City Council (ENV-2011-CHC-021)</t>
  </si>
  <si>
    <t>Makaurau Marae Maori Trust Inc &amp; Ors v Auckland Council (ENV-2010-AKL-000031)</t>
  </si>
  <si>
    <t>Wakatipu Residents Against Aircraft Noise Inc</t>
  </si>
  <si>
    <t>Wakatipu Environmental Society Inv v Queenstown Lakes District Council  (ENV-WLG-005), Wakatipu Residents against Arcraft noise v Queenstown Lakes District Council (ENV-WLG-019), and S274 party in related appeals.</t>
  </si>
  <si>
    <t>Karori Santuary Trust</t>
  </si>
  <si>
    <t>Karori Sanctuary Trust v Wellington City Council (ENV-2011-WLF-35)</t>
  </si>
  <si>
    <t>Taurange Moana Tangata Whenua Collective Inc v Tauranga City Council (ENV-2010-000330)</t>
  </si>
  <si>
    <t xml:space="preserve">Kuratau Omori Preservation Society Inc </t>
  </si>
  <si>
    <t>Richard Marchant &amp; Rodney Neveldsen v Taupo District Council - ENV-2007-AKL-000774</t>
  </si>
  <si>
    <t>Living Communities</t>
  </si>
  <si>
    <t xml:space="preserve">Waterview Connection Proposal Board of Inquiry </t>
  </si>
  <si>
    <t>42 approved</t>
  </si>
  <si>
    <t>30 declined</t>
  </si>
  <si>
    <t>10 adjourned</t>
  </si>
  <si>
    <t>2011/12 Financial year</t>
  </si>
  <si>
    <t>Auckland Volcanic Cones Society</t>
  </si>
  <si>
    <t>Wiri Men's Prison Board of Inquiry</t>
  </si>
  <si>
    <t>Ngapotiki Tahuwhakatiki Marae Trust</t>
  </si>
  <si>
    <t>Nga Potiki Tahuwhakatiki v Tauranga City Council (ENV2010-AKL-000328)</t>
  </si>
  <si>
    <t>Ngati Pikiao Enviornmental  Society Inc</t>
  </si>
  <si>
    <t>Ngati Pikiao Environmental Society v Bay of Plenty Regional Council (ENV-2011-AKL-000020)</t>
  </si>
  <si>
    <t>Rational Transport Society</t>
  </si>
  <si>
    <t>Transmission Gully Plan Change Board of Inquiry</t>
  </si>
  <si>
    <t>Wakatipu Residents Against Airport Noise</t>
  </si>
  <si>
    <t>Wakatipu Environmental Society Inv v Queenstown Lakes District Council  (ENV-WLG-005), Wakatipu Residents against Arcraft noise v Queenstown Lakes District Council (ENV-WLG-019).</t>
  </si>
  <si>
    <t>New Zealand Recreational Canoeing Association</t>
  </si>
  <si>
    <t>Change of legal counsel approved</t>
  </si>
  <si>
    <t>King Country Energy v Waikato Regional Council (ENV-2006-AKL-001080)</t>
  </si>
  <si>
    <t>Sandspit SOS</t>
  </si>
  <si>
    <t>Sandspit Yacht Club Marina Society Inc v Auckland Council (Formerly Rodney District Council)</t>
  </si>
  <si>
    <t xml:space="preserve">Rolleston Rural Residents Association   </t>
  </si>
  <si>
    <t>Road Metals Company Limited Direct Referral (ENV-2011-CHC-078)</t>
  </si>
  <si>
    <t>Environmental Defence Society</t>
  </si>
  <si>
    <t>Gregory Rood v Gisborne District Council (ENV-2011-WLG-000046)</t>
  </si>
  <si>
    <t xml:space="preserve">Te Runanga o Ngai Te Rangi Iwi Trust </t>
  </si>
  <si>
    <t>Te Runanga o Ngai Te Rangi Iwi Trust v Bay of Plenty Regional Council (ENV-2010-AKL-185).</t>
  </si>
  <si>
    <t xml:space="preserve">Te Kauwhata Action Group Inc </t>
  </si>
  <si>
    <t>Waikato District Council v Te Kauwhata Action Group (ENV-2010-AKL-000204)</t>
  </si>
  <si>
    <t xml:space="preserve">Rational Transport Society Inc </t>
  </si>
  <si>
    <t>Upper Clutha Environmental Society Inc</t>
  </si>
  <si>
    <t xml:space="preserve">Sharpridge Trust v Queenstown Lakes District Council </t>
  </si>
  <si>
    <t xml:space="preserve">Hearing of submissions on the Proposed Canterbury Regional Policy Statement. </t>
  </si>
  <si>
    <t xml:space="preserve">West Coast Environment Network Inc </t>
  </si>
  <si>
    <t>West Coast ENT Incorporated v West Coast Regional Council and Buller District Council (ENV-2011-CHC-95)</t>
  </si>
  <si>
    <t>Action for Environment Inc</t>
  </si>
  <si>
    <t>Wellington City Council v Wellington Badminton Association (ENV-2011-WGTN-104)</t>
  </si>
  <si>
    <t>Pohutukawa Coast Community Association</t>
  </si>
  <si>
    <t>Pohutukawa Coast Community Association v Auckland Council (formerly Manukau City Council) ENV-2011-AKL-000125, ENV-2011-AKL-000126, and ENV-2011-AKL-000046.</t>
  </si>
  <si>
    <t>Whitewater NZ Incorporated</t>
  </si>
  <si>
    <t xml:space="preserve">An appeal to the Environment Court (ENV-2010-CC231) of a Special Tribunal Decision regarding the Kawerau Water Conservation Order. </t>
  </si>
  <si>
    <t>Royal Forest and Bird Protection Society of New Zealand Incorporated</t>
  </si>
  <si>
    <t>Royal Forest &amp; Bird Protection Society of NZ v West Coast Regional Council &amp; Buller District Council (ENV-2011-CHC-097)</t>
  </si>
  <si>
    <t xml:space="preserve">Rational Transport Society </t>
  </si>
  <si>
    <t>High Court appeal - BOI Transmision Gully Plan Change (CIV 2011/485/2259)</t>
  </si>
  <si>
    <t>Pirirakau Incorporated</t>
  </si>
  <si>
    <t>Pirirakau Incorporated Society v Heybridge Developments Ltd &amp; Bay of Plenty Regional Council ( CIV-2010-470-585)</t>
  </si>
  <si>
    <t>Te Runanga-o-Iwi o Ngati Kahu</t>
  </si>
  <si>
    <t>Te Rūnanga- ā-iwi o Ngāti Kahu in proceedings Far North District Council v Te Rūnanga- ā-iwi o Ngāti Kahu &amp; Others (CA705/2011); and Te Rūnanga- ā-iwi o Ngāti Kahu v Far North District Council &amp; Others (CIV-2010-488-766)</t>
  </si>
  <si>
    <t>759A</t>
  </si>
  <si>
    <t>West Coast Environment Network Inc  (reconsideration)</t>
  </si>
  <si>
    <t>West Coast Environment Network v Buller District Council and West Coast Regional Council (ENV-CHC-2011-75)</t>
  </si>
  <si>
    <t>Waterfront Watch Incorporated</t>
  </si>
  <si>
    <t>Waterfront Watch Incorporated v Wellington City Council (ENV-2009-WLG-00024)</t>
  </si>
  <si>
    <t>The Tree Council (Auckland) Incorporated</t>
  </si>
  <si>
    <t>Connell Place Limited v Auckland Coucil (ENV-2011-AKL-000147 and ENV-2011-AKL-147)</t>
  </si>
  <si>
    <t>Fairdown Whareatea Association Incorporated</t>
  </si>
  <si>
    <t>Fairdown Whareatea Residents' Association Incorporated v West Coast Regional Council/Buller District Council (ENV-2011-CHC-000096)</t>
  </si>
  <si>
    <t>St Bathans Heritage and Environment Preservation Trust</t>
  </si>
  <si>
    <t>St Bathans Heritage and Enviroment Preservation Trust v James Cameron (ENV-2011-CHC-000142)</t>
  </si>
  <si>
    <t>Tuhua Trust</t>
  </si>
  <si>
    <t>Magda Williams v Minister of Local Government (ENV-2009-AKL-000161)</t>
  </si>
  <si>
    <t>Tauwhao Te Ngare Trust</t>
  </si>
  <si>
    <t>TKC Holdings Ltd &amp; Matakana Investment Group v Western Bay of Plenty District Council; Blakely Pacific v Western Bay of Plenty District Council; Carrus Corporation v Western Bay of Plenty District Council (ENV-2010-339-000018).</t>
  </si>
  <si>
    <t>Creswick Valley Residents' Association</t>
  </si>
  <si>
    <t>Creswick Valley Residents' Association Inc v Wellington City Council and Others (CIV-2011-485-2438)</t>
  </si>
  <si>
    <t>766A</t>
  </si>
  <si>
    <t>Te Rūnanga-ā-iwi o Ngāti Kahu</t>
  </si>
  <si>
    <t>Far North District Council v Te Rūnanga-ā-iwi o Ngāti Kahu &amp; Others (CA705/2011); and Te Rūnanga-ā-iwi o Ngāti Kahu v Far North District Council &amp; Others (CIV-2010-488-766)</t>
  </si>
  <si>
    <t>East Otago Taiāpure Management Committee</t>
  </si>
  <si>
    <t>East Otago Taiapure Management Committee v Otago Regional Council (ENV-2011-309000011)</t>
  </si>
  <si>
    <t>Mangawai Restoration Society v Northland Regional Council (ENV-2011-AKL-000110)</t>
  </si>
  <si>
    <t>Central Otago Environmental Society Inc</t>
  </si>
  <si>
    <t>Otago Fish and Game Council v Central Otago District Council (ENV-2011-CHC-064)</t>
  </si>
  <si>
    <t>Glenmark Community Against Wind Turbines Incorporated</t>
  </si>
  <si>
    <t>Direct referral of Meridian Energy Limited (ENV-2011-CHC-090)</t>
  </si>
  <si>
    <t>Ngati Pikiao Environmental Society Incorporated</t>
  </si>
  <si>
    <t>Ngati Pikiao Environmental Society Inc v Bay of Plenty Regional Council (ENV-2011-AKL-0000212)</t>
  </si>
  <si>
    <t>747A</t>
  </si>
  <si>
    <t>$20,000 and change of legal counsel approved</t>
  </si>
  <si>
    <t>730A</t>
  </si>
  <si>
    <t>Te Mauri o Te Wai Incorporated v Northland Regional Council (ENV-2010-AKL-000318)</t>
  </si>
  <si>
    <t>765A</t>
  </si>
  <si>
    <t>Change in proceedings and reduction in grant to $17,250</t>
  </si>
  <si>
    <t xml:space="preserve">Pirirakau Incorporated v Heybridge Developments Limited and Bay of Plenty Regional Council </t>
  </si>
  <si>
    <t>705B</t>
  </si>
  <si>
    <t>Approved in part</t>
  </si>
  <si>
    <t xml:space="preserve">Change of legal counsel approved and application for additional funding declined </t>
  </si>
  <si>
    <t>Whitewater NZ Inc v West Coast Regional Council and Buller District Council (ENV-2010-CHC-124)</t>
  </si>
  <si>
    <t>Trustees of the Tuhua Trust Board v Minister of Local Government (ENV-2009-AKL-000161) (formerly: Magda Williams v Minister of Local Government (ENV-2009-AKL-000161)</t>
  </si>
  <si>
    <t>Environmental Defence Society Incorporated</t>
  </si>
  <si>
    <t xml:space="preserve">New Zealand King Salmon Board of Inquiry </t>
  </si>
  <si>
    <t>Nelson Underwater Club Incorporated</t>
  </si>
  <si>
    <t>Tahuaroa-Watson Whanau</t>
  </si>
  <si>
    <t xml:space="preserve">Friends of Nelson Haven &amp; Tasman Bay Inc </t>
  </si>
  <si>
    <t xml:space="preserve">Sustain our Sounds Inc </t>
  </si>
  <si>
    <t>Upper Clutha Environmental Society Incorporated</t>
  </si>
  <si>
    <t>Damper Bay Estates Ltd v Queensland Lakes District Council (ENV-2012-CHC-022)</t>
  </si>
  <si>
    <t>Kaupokonui Beach Society Inc</t>
  </si>
  <si>
    <t>Kaupokonui Beach Society Inc v South Taranaki District Council and RA Wallis Ltd (ENV-2012-WLG-000009)</t>
  </si>
  <si>
    <t>New Zealand Wind Energy Association Inc</t>
  </si>
  <si>
    <t>-</t>
  </si>
  <si>
    <t>New Zealand Wind Energy Association v Porirua City Council</t>
  </si>
  <si>
    <t>664B</t>
  </si>
  <si>
    <t>Awatea Residents Association Inc</t>
  </si>
  <si>
    <t>773A</t>
  </si>
  <si>
    <t>Creswick Valley Residents' Association Inc</t>
  </si>
  <si>
    <t>777A</t>
  </si>
  <si>
    <t>Change of legal counsel</t>
  </si>
  <si>
    <t>Mangawhai Restoration Society Inc v Northland Regional Council (ENV-2011-AKL-000110)</t>
  </si>
  <si>
    <t>Tiakina Te Taiao Ltd</t>
  </si>
  <si>
    <t>Carter Holt Harvey HBU Ltd v Tasman District Council (ENV-2011-WLG-000059)</t>
  </si>
  <si>
    <t>Ngati Tu Hapu</t>
  </si>
  <si>
    <t>Ngati Tu v South Taranaki District Council (ENV-2012-WLG-000010)</t>
  </si>
  <si>
    <t>Otaraua Hapu Management Committee In</t>
  </si>
  <si>
    <t>Otaraua Hapu v New Zealand Historic Places Trust (ENV-2012-WLG-000041)</t>
  </si>
  <si>
    <t xml:space="preserve">Petone Planning Action Group </t>
  </si>
  <si>
    <t>A direct referral labelled as complex track directions (ENV-2012-WLG-000048)</t>
  </si>
  <si>
    <t>763A</t>
  </si>
  <si>
    <t xml:space="preserve">Change of witness </t>
  </si>
  <si>
    <t>785A</t>
  </si>
  <si>
    <t>$5,000 and expert witness added</t>
  </si>
  <si>
    <t>787A</t>
  </si>
  <si>
    <t xml:space="preserve">Sustain Our Sounds Incorporated </t>
  </si>
  <si>
    <t>Change of apportionment of funds to expert witnesses and legal counsel</t>
  </si>
  <si>
    <t>786A</t>
  </si>
  <si>
    <t xml:space="preserve">Friends of Nelson Haven &amp; Tasman Bay Incorporated </t>
  </si>
  <si>
    <t>Change of apportionment of funds and legal counsel</t>
  </si>
  <si>
    <t>784A</t>
  </si>
  <si>
    <t>Change of counsel</t>
  </si>
  <si>
    <t>2012/13 Financial year</t>
  </si>
  <si>
    <t>Ngāti Mau</t>
  </si>
  <si>
    <t>Verstraete v Far North District Council (ENV-2011-AKL-000145)</t>
  </si>
  <si>
    <t>Yatching New Zealand Inc</t>
  </si>
  <si>
    <t>Yatching New Zealand v Northland Regional Council (ENV-2008-AKL-000167)</t>
  </si>
  <si>
    <t>Te Runanga o Ngāti Awa</t>
  </si>
  <si>
    <t>Graham &amp; Simmone Hoete v Minister of Local Government &amp; Department of Internal Affairs; Nadia Haua v Minister of Local Government &amp; Department of Internal Affairs; Motiti Avocados Ltd v Minister of Local Government (ENV-2010-AKL-000119; ENV-2010-AKL-000120; ENV-2010-AKL-000124)</t>
  </si>
  <si>
    <t>Keneperu &amp; Central Sounds Residents Association</t>
  </si>
  <si>
    <t>n/a</t>
  </si>
  <si>
    <t>The Highway Occupants' Group</t>
  </si>
  <si>
    <t>Mackays to Peka Peka Expressway Board of Inquiry</t>
  </si>
  <si>
    <t>Save Kapiti Inc</t>
  </si>
  <si>
    <t>Castle Hill Wind Farm Community Action Group Inc</t>
  </si>
  <si>
    <t>Castle Hill Wind Farm Community Action Group v Tararua District Council, Masterton District Council, Horizons (Manawatu-Wanganui Regional Council) and Greater Wellington Regional Council (ENV-2012-WLG-000062)</t>
  </si>
  <si>
    <t>Coro Mainstreet Inc</t>
  </si>
  <si>
    <t>Coro Mainstreet Inc v Thames Coromandel District Council and the National Trading Company of New Zealand Ltd (CIV-2012-419-1113)</t>
  </si>
  <si>
    <t>Taranaki Environmental Protection Association Inc</t>
  </si>
  <si>
    <t>Taranaki Environmental Protection Association v New Plymouth District Council and Fitzroy Engineering Group Limited (CIV-2012-443-000356)</t>
  </si>
  <si>
    <t>Raumati South Residents Association Inc</t>
  </si>
  <si>
    <t>792A</t>
  </si>
  <si>
    <t>795A</t>
  </si>
  <si>
    <t>Te Runganga o Ngāti Awa</t>
  </si>
  <si>
    <t>776A</t>
  </si>
  <si>
    <t>Glenmark Community Against Wind Turbines Inc</t>
  </si>
  <si>
    <t>Direct referral of Meridian Energy Limited Application (ENV-2011-CHC-090)</t>
  </si>
  <si>
    <t>703C</t>
  </si>
  <si>
    <t>Mahanga E Tu</t>
  </si>
  <si>
    <t>Mahanga E Tu Inc v Hawkes Bay Regional Council &amp; Wairoa District Council (ENV-2010-WLG-12)</t>
  </si>
  <si>
    <t>798A</t>
  </si>
  <si>
    <t>783A</t>
  </si>
  <si>
    <t>Change of apportionment of funds to expert witnesses</t>
  </si>
  <si>
    <t>Whatitiri Maori Reserves Trust</t>
  </si>
  <si>
    <t>Whatatiri Maori Reserves Trust v Whangerei District Council &amp; Maungatapere Water Company (ENV-2011-AKL-000169)</t>
  </si>
  <si>
    <t>Mackenzie Guardians Incorporated</t>
  </si>
  <si>
    <t>Royal Forest &amp; Bird Protection Society of New Zealand Inc v Canterbury Regional Council (ENV-2012-CHC-045; ENV-2012-CHC-046)</t>
  </si>
  <si>
    <t>Royal Forest and Bird Protection Society of New Zealand v Canterbury Regional Council (Applicant Simons Pass Station Ltd) (ENV-2012-CHC-0079); Royal Forest and Bird Protection Society of New Zealand v Canterbury Regional Council (Applicant Simons Hill Station Ltd) (ENV-2012-CHC-0045); Classic Properties Ltd v Canterbury Regional Council (Forest and Bird S274 party) (ENV-2012-CHC-40); Five Rivers Ltd v Canterbury Regional Council (Forest and Bird s274 party) (ENV-2011-CHC-00136); Royal Forest and Bird Protection Society of New Zealand v Canterbury Regional Council (Applicant Simons Pass Station Limited (ENV-2012-CHC-46)</t>
  </si>
  <si>
    <t>800A</t>
  </si>
  <si>
    <t>774A</t>
  </si>
  <si>
    <t>Ngati Pikiao Environmental Society Inc</t>
  </si>
  <si>
    <t>798B</t>
  </si>
  <si>
    <t>Addition of expert witness</t>
  </si>
  <si>
    <t>Friends of Nelson Haven &amp; Tasman Bay (Inc.) v Marlborough District Council (ENV-2012-CHC-94)</t>
  </si>
  <si>
    <t>Friends of Nelson Haven &amp; Tasman Bay (Inc.) v Marlborough District Council (ENV-2012-CHC-95)</t>
  </si>
  <si>
    <t xml:space="preserve">              686A</t>
  </si>
  <si>
    <t>Port Robinson Infomed Citizens Inc</t>
  </si>
  <si>
    <t>Port Robinson Informed Citizens Inc v Hurunui District Council (ENV-2009-CHC-207)</t>
  </si>
  <si>
    <t xml:space="preserve">Environmental Defence Society Incorporated </t>
  </si>
  <si>
    <t xml:space="preserve">Environmental Defence Society Incorporated v Waikato Regional Council (ENV-2012-AKL-000247); Mighty River Power Limited v Waikato Regional Council (ENV-2012-AKL-000235); Fonterra Cooperative Group Limited v Waikato Regional Council (ENV-2012-AKL-000239); Horticulture New Zealand v Waikato Regional Council (ENV-2012-AKL-000240); Winstone Aggregates - A division of Fletcher Concrete and Infrastructure Limited v Waikato Regional Council (ENV-2012-AKL-000242); Genesis Power Limited v Waikato Regional Council (ENV-2012-AKL-000243); Federated Farmers of New Zealand v Waikato Regional Council (ENV-2012-AKL-000255); Trustpower Limited v Waikato Regional Council (ENV-2012-AKL-000259). </t>
  </si>
  <si>
    <t>778A</t>
  </si>
  <si>
    <t xml:space="preserve">East Otago Taiapure Management Committee </t>
  </si>
  <si>
    <t>Change of apportionment of existing funds to include additional expert witnesses</t>
  </si>
  <si>
    <t>693A</t>
  </si>
  <si>
    <t>Motiti Rohe Moana Trust</t>
  </si>
  <si>
    <t>Hoete v Minister of Local Government and Department of Internal Affairs (ENV-2010-AKL-119), Haua v Minister of Local Government and Department of Internal Affairs (ENV-2010-AKL-120).</t>
  </si>
  <si>
    <t>803A</t>
  </si>
  <si>
    <t>Royal Forest and Bird Protection Society of New Zealand v Canterbury Regional Council (Applicant Simons Pass Station Ltd) (ENV-2012-CHC-000045); Royal Forest and Bird Protection Society of New Zealand v Canterbury Regional Council (Applicant Simons Hill Station Limited) (ENV-2012-CHC-000046).</t>
  </si>
  <si>
    <t>795B</t>
  </si>
  <si>
    <t>Te Runanga o Ngati Awa</t>
  </si>
  <si>
    <t xml:space="preserve">Hoete v Minister of Local Government and Department of Internal Affairs (ENV-2010-AKL-119), Haua v Minister of Local Government and Department of Internal Affairs (ENV-2010-AKL-120); Motiti Avocados Ltd v Minister of Local Gvoernment  (ENV- 2010-AKL-000124). </t>
  </si>
  <si>
    <t xml:space="preserve">Powell Himikera Residents' Association Incorporated </t>
  </si>
  <si>
    <t xml:space="preserve">Powell Street Holdings Limited v Auckland Council (ENV-2012-AKL-211). </t>
  </si>
  <si>
    <t>Motiti Avocados Limited v Minister of Local Government (CIV-2013-470-000096)</t>
  </si>
  <si>
    <t>Johnsonville Community Association Incorporated</t>
  </si>
  <si>
    <t>Johnsonville Progressive Association v Wellington City Council (ENV-2010-WLG-000127)</t>
  </si>
  <si>
    <t>Environmental Defence Society Incorporated v New Zealand King Salmon Company Limited (CIV-2013-406-56)</t>
  </si>
  <si>
    <t>Protection of Waihi Environment and Ratepayers Incorporated (POWER Inc)</t>
  </si>
  <si>
    <t>Waihi Gold Limited v Hauraki District Council (ENV-2013-AKL-000199)</t>
  </si>
  <si>
    <t xml:space="preserve">Water and Environmental Care Association Incorporated </t>
  </si>
  <si>
    <t>Water and Environmental Care Association Inc v Manawatu-Wanganui Regional Council and Horowhenua District Council (ENV-2012-WLG-000080)</t>
  </si>
  <si>
    <t>Mahanga E Tu Incorporated</t>
  </si>
  <si>
    <t xml:space="preserve">Approved </t>
  </si>
  <si>
    <t>Mahanga E Tu Inc  v Hawkes Bay Regional Council and Wairoa District Council (ENV-2010-WLG-12)</t>
  </si>
  <si>
    <t xml:space="preserve">Te Whare o te Kaitiaki Ngahere Inc </t>
  </si>
  <si>
    <t>Te Whare O Te Kaitiaki Ngahere Incorporated Society v West Coast Regional Council and others (ENV-2012-CHC-061)</t>
  </si>
  <si>
    <t xml:space="preserve">Sustain our Sounds Incorporated v King Salmon Company Limited (CIV-2013-406-57) </t>
  </si>
  <si>
    <t>Hands off Hagley Inc</t>
  </si>
  <si>
    <t>Canterbury Cricket Association Incorporated Direct Referral (ENV-2013-CHC-019)</t>
  </si>
  <si>
    <t>West Coast Environmental Network Inc</t>
  </si>
  <si>
    <t>Royal Forest and Bird Protection Society of NZ Inc v Buller District Council and others (CIV-2013-409-683)</t>
  </si>
  <si>
    <t>Friends of the Brynderwyns Incorporated</t>
  </si>
  <si>
    <t xml:space="preserve">Mangawhai Heads Holdings Ltd v Kaipara District Council (ENV-2013-AKL-000012) </t>
  </si>
  <si>
    <t>Save Kapiti Incorporated</t>
  </si>
  <si>
    <t xml:space="preserve">Save Kapiti Incorporated v New Zealand Transport Agency (CIV-2013-485) </t>
  </si>
  <si>
    <t>812A</t>
  </si>
  <si>
    <t>Environmental Defence Society Inc v The New Zealand King Salmon Company Limited (CIV-2013-406-56)</t>
  </si>
  <si>
    <t>2013/14 Financial year</t>
  </si>
  <si>
    <t>Date Received</t>
  </si>
  <si>
    <t xml:space="preserve">Motiti Rohe Moana Trust </t>
  </si>
  <si>
    <t>Motiti Rohe Moana Trust &amp; Others v Bay of Plenty Regional Council (ENV-2013-AKL-000069)</t>
  </si>
  <si>
    <t xml:space="preserve">Ruakura Residents Group </t>
  </si>
  <si>
    <t>Hamilton City Council v Waikato Regional Council (ENV-2012-AKL-000254) and Tainui Group Holdings v Waikato Regional Council (ENV-2012-AKL-00260)</t>
  </si>
  <si>
    <t xml:space="preserve">Waihi East Ratepayers Group Inc </t>
  </si>
  <si>
    <t>25/72013</t>
  </si>
  <si>
    <t>Waihi East Ratepayers Group Inc v Hauraki District Council (ENV-2013-AKL-000084)</t>
  </si>
  <si>
    <t xml:space="preserve">Biodiversity Defence Society Inc </t>
  </si>
  <si>
    <t>Biodiversity Defence Society v Solid Energy NZ Limited (ENV-2013-CHC-000065)</t>
  </si>
  <si>
    <t>Protection of Waihi Environment and Ratepayers Inc</t>
  </si>
  <si>
    <t>Protection of Waihi Environment and Ratepayers Inc v Hauraki District Council (ENV-2013-AKL-000088)</t>
  </si>
  <si>
    <t>Te Arai Beach Preservation Society Inc</t>
  </si>
  <si>
    <t>Te Arai Coastal Lands Trust v Auckland Council (ENV-2013-AKL-000104)</t>
  </si>
  <si>
    <t>811A</t>
  </si>
  <si>
    <t>Johnsonville Community Association Inc</t>
  </si>
  <si>
    <t>Johnsonville Progressive Association Inc v Wellington City Council (ENV-2010-WLG-000127)</t>
  </si>
  <si>
    <t xml:space="preserve">Environmental Defence Society Inc </t>
  </si>
  <si>
    <t xml:space="preserve">Tukituki Catchment Proposal Board of Inquiry </t>
  </si>
  <si>
    <t xml:space="preserve">Te Taiao Hawkes Bay Environment Forum </t>
  </si>
  <si>
    <t xml:space="preserve">Hawke's Bay Fish &amp; Game Council </t>
  </si>
  <si>
    <t xml:space="preserve">Transparent Hawke's Bay Inc </t>
  </si>
  <si>
    <t xml:space="preserve">Sustaining Hawke's Bay Trust </t>
  </si>
  <si>
    <t xml:space="preserve">Ngai Te Upokoiri ki Omahu Marae </t>
  </si>
  <si>
    <t>Ngati Hawea ki Matahiwi &amp; Ngati Hori ki Kohupatiki</t>
  </si>
  <si>
    <t>Waipatu Marae - Nga hapu: Ngati Hori, Ngati Hawea, Ngati Hinemoa</t>
  </si>
  <si>
    <t xml:space="preserve">Waimarama Marae </t>
  </si>
  <si>
    <t xml:space="preserve">Ngati Kahungunu Iwi Incorporated </t>
  </si>
  <si>
    <t>Save Kapiti Incorporated
(reconsideration)</t>
  </si>
  <si>
    <t>Save Kapiti Incorporated v New Zealand Transport Agency (CIV-2013-485)</t>
  </si>
  <si>
    <t xml:space="preserve">Paihia Heritage Precinct Support Society Inc </t>
  </si>
  <si>
    <t>Paihia Heritage Precinct Support Society v Far North District Council (ENV-2013-AKL-000039)</t>
  </si>
  <si>
    <t xml:space="preserve">Quieter Please (Templeton) Inc </t>
  </si>
  <si>
    <t xml:space="preserve">Quieter Please (Templeton) Inc v Christchurch City Council (ENV-2013-CHC-085) </t>
  </si>
  <si>
    <t>820A</t>
  </si>
  <si>
    <t xml:space="preserve">Friends of the Brynderwyns Inc </t>
  </si>
  <si>
    <t>Mangawhai Heads Holdings Ltd v Kaipara District Council ( ENV-2013-AKL-000012)</t>
  </si>
  <si>
    <t xml:space="preserve">Te Taiwhenua o Tamatea (Incorporated) </t>
  </si>
  <si>
    <t xml:space="preserve">Save the Basin Campaign Inc </t>
  </si>
  <si>
    <t xml:space="preserve">Basin Bridge Proposal Board of Inquiry </t>
  </si>
  <si>
    <t xml:space="preserve">Mount Victoria Residents' Association Inc </t>
  </si>
  <si>
    <t xml:space="preserve">The Architectural Centre Inc </t>
  </si>
  <si>
    <t xml:space="preserve">Mount Victoria Historical Society Inc </t>
  </si>
  <si>
    <t xml:space="preserve">Newtown Residents' Association Inc </t>
  </si>
  <si>
    <t>847A</t>
  </si>
  <si>
    <t>Te Taiwhenua o Tamatea (Incorporated)</t>
  </si>
  <si>
    <t>Hoete v Minister of Local Government and Department of Internal Affairs (ENV-2010-AKL-119), Haua v Minister of Local Government and Department of Internal Affairs (ENV-2010-AKL-120)</t>
  </si>
  <si>
    <t>Christchurch Speedway Association</t>
  </si>
  <si>
    <t>Canterbury Car Club Inc v Christchurch City Council (ENV-2013-CHC-086)</t>
  </si>
  <si>
    <t xml:space="preserve">Surfbreak Protection Society Incorporated </t>
  </si>
  <si>
    <t>Surfbreak Protection Society Inc v Otago Regional Council (ENV-2013-CHC-096)</t>
  </si>
  <si>
    <t>Environmental Defence Society Inc v Otorohanga District Council (ENV-2012-AKL-069); Federated Farmers of New Zealand v Otorohanga District Council (ENV-2012-AKL-072)</t>
  </si>
  <si>
    <t xml:space="preserve">Kawhia Harbour Protection Society Incorporated </t>
  </si>
  <si>
    <t>Kawhia Harbour Protection Society Inc v Otorohanga District Council (ENV-2013-AKL-072); Federated Farmers of New Zealand v Otorohanga District Council (ENV-2012-AKL-072)</t>
  </si>
  <si>
    <t xml:space="preserve">The Soil and Health Association of New Zealand Incorporated </t>
  </si>
  <si>
    <t>NZ Forest Research Institute Limited (Scion) v Bay of Plenty Regional Council (ENV-2012-AKL-000146)</t>
  </si>
  <si>
    <t>Ngati Makino Heritage Trust (ENV-2013-AKL-068); Motiti Rohe Moana Trust (ENV-2013-AKL-069); Motiti Avocados Limited (ENV-2013-AKL-074); Lowndes Associates (ENV-2013-AKL-082); Te Runanga o Ngati Awa v Bay of Plenty Regional Council (ENV-2013-AKL-073).</t>
  </si>
  <si>
    <t xml:space="preserve">Mataatua District Maori Council </t>
  </si>
  <si>
    <t xml:space="preserve">Adjourned </t>
  </si>
  <si>
    <t>Tanya Munro on behalf of Te Waiariki, Ngāti Korora, Ngāti Taka Pari Hapū</t>
  </si>
  <si>
    <t>Tanya Munro on behalf of Te Waiariki, Ngati Korora, Ngati Taka Pari Hapu v Northland Regional Council (ENV-2013-AKL-000126).</t>
  </si>
  <si>
    <t>831A</t>
  </si>
  <si>
    <t xml:space="preserve">The Hawke's Bay Fruitgrowers' Association Inc and Hawke's Bay Vegetable growers' AssociationInc </t>
  </si>
  <si>
    <t>Milford Residents Association Inc</t>
  </si>
  <si>
    <t>Milford Centre Ltd v Auckland Council (ENV-2013-AKL-000030)</t>
  </si>
  <si>
    <t>Ngapotiki Tahuwhakatiki Marae and Te Runanga o Ngati Kahu v Tauranga City Council (ENV-2010-AKL-00328)</t>
  </si>
  <si>
    <t>831B</t>
  </si>
  <si>
    <t>Tukituki Catchment Proposal Board of Inquiry</t>
  </si>
  <si>
    <t>703D</t>
  </si>
  <si>
    <t>Mahanga E Tu Inc v Hawkes Bay Regional Council and Wairoa District Council (ENV-2010-WLG-12)</t>
  </si>
  <si>
    <t>849A</t>
  </si>
  <si>
    <t>852A</t>
  </si>
  <si>
    <t>Soil and Health Association of New Zealand Inc</t>
  </si>
  <si>
    <t>Mataatua District Maori Council</t>
  </si>
  <si>
    <t>Ngati Makino Heritage Trust (ENV-2013-AKL-068); Motiti Rohe Moana Trust (ENV-2013-AKL-069); Motiti Avocados Limited (ENV-2013-AKL-074); Lowndes Associates (ENV-2013-AKL-082); Te Runanga o Ngati Awa v Bay of Plenty Regional Council (ENV-2013-AKL-073)</t>
  </si>
  <si>
    <t>Environmental Defence Society Inc v Northland Regional Council (ENV-2013-AKL-000165); Crawford v Northland Regional Council (ENV-2013-AKL-000173); Director-General of Conservation v Northland Regional Council (ENV-2013-AKL-000167); Federated Farmers of New Zealand v Northland Regional Council (ENV-2013-AKL-000161); Glencally Trust v Northland Regional Council (ENV-2013-AKL-000157); Landowners Coalition v Northland Regional Council (ENV-2013-AKL-000170); Mathewson &amp; Ors v Northland Regional Council (ENV-2013-AKL-000169); New Zealand Transport Agency v Northland Regional Council (ENV-2013-AKL-000168); Westpac Mussels Distributors Limited v Northland Regional Council (ENV-2013-AKL-000166)</t>
  </si>
  <si>
    <t xml:space="preserve">Opoutere Ratepayers and Residents Association Inc </t>
  </si>
  <si>
    <t xml:space="preserve">Opoutere Ratepayers and Residents Association v Waikato Regional Council (ENV-2013-AKL-00023). </t>
  </si>
  <si>
    <t xml:space="preserve">The Manukau Harbour Restoration Society Inc </t>
  </si>
  <si>
    <t>Onehunga Enhancement Society Inc and others v Auckland City Council (ENV-2014-AKL-00001)</t>
  </si>
  <si>
    <t xml:space="preserve">Coal-Free Mangatawhiri Inc </t>
  </si>
  <si>
    <t>Coal-Free Mangatawhiri Inc v Waikato Regional Council, Waikato District Council and Glencoal Energy Limited (ENV-2013-AKL-156)</t>
  </si>
  <si>
    <t xml:space="preserve">Arch Hill Residents Association Inc </t>
  </si>
  <si>
    <t xml:space="preserve">Arch Hill Residents Inc &amp; Ors v Auckland Council (ENV-2013-AKL-000102) </t>
  </si>
  <si>
    <t xml:space="preserve">Mahurangi Action Inc </t>
  </si>
  <si>
    <t xml:space="preserve">Puhoi to Wellsford Road of National Significance: Puhoi to Warkworth Section Board of Inquiry </t>
  </si>
  <si>
    <t xml:space="preserve">The Hamilton East Community Trust </t>
  </si>
  <si>
    <t>Hamilton East Community Trust v Hamilton City Council (ENV-2013-AKL-000065)</t>
  </si>
  <si>
    <t>833A</t>
  </si>
  <si>
    <t xml:space="preserve">Tanya Munro on behalf of Te Waiariki, Ngati Korora, Ngati Taka Pari Hapu v Northland Regional Council (ENV-2013-AKL-000126) </t>
  </si>
  <si>
    <t>The PAR Society Inc</t>
  </si>
  <si>
    <t>Puke Coal Ltd v Waikato Regional Council and Waikato District Council (ENV-2013-AKL-000183) and R. Howlett v Waikato Regional Council and Waikato District Council (ENV-2013-AKL-000185)</t>
  </si>
  <si>
    <t>Te Arai Beach Preservation Society Inc and the New Zealand Fairy Tern Charitable Trust</t>
  </si>
  <si>
    <t>The Te Arai Beach Preservation Society Inc and NZ Fairy Tern Charitable Trust v Auckland City Council (ENV-2014-AKL-000009)</t>
  </si>
  <si>
    <t>Ruakura Residents Group</t>
  </si>
  <si>
    <t>Proposed Ruakura Development Plan Change Board of Inquiry</t>
  </si>
  <si>
    <t>848A</t>
  </si>
  <si>
    <t>Save the Basin Campaign Inc</t>
  </si>
  <si>
    <t>Basin Bridge Proposal Board of Inquiry</t>
  </si>
  <si>
    <t>849B</t>
  </si>
  <si>
    <t>Mt Victoria Residents Association Inc</t>
  </si>
  <si>
    <t>850A/ 853A</t>
  </si>
  <si>
    <t xml:space="preserve">The Architectural Centre Inc/ the Newtown Residents Association Inc </t>
  </si>
  <si>
    <t>822A</t>
  </si>
  <si>
    <t>Motiti Rohe Moana Trust &amp; Ors v Bay of Plenty Regional Council (ENV-2013-AKL-000069)</t>
  </si>
  <si>
    <t>865A</t>
  </si>
  <si>
    <t>Mahurangi Action Inc</t>
  </si>
  <si>
    <t>Ara Tūhono – Pūhoi to Wellsford Road of National Significance: Pūhoi to Warkworth section Board of Inquiry</t>
  </si>
  <si>
    <t>864A</t>
  </si>
  <si>
    <t>Arch Hill Residents Association Inc</t>
  </si>
  <si>
    <t>Arch Hill Residents Inc &amp; Ors v Auckland Council (ENV-2013-304-000102)</t>
  </si>
  <si>
    <t xml:space="preserve">Temple View New Zealand Heritage Society Inc </t>
  </si>
  <si>
    <t>Temple View New Zealand Heritage Society Inc v Hamilton City Council and Waipa District Council (ENV-2014-AKL-000015)</t>
  </si>
  <si>
    <t xml:space="preserve">Drury Ramarama Protection Society Inc </t>
  </si>
  <si>
    <t>Drury Ramarama Protection Society Inc v Auckland Council (ENV-2014-AKL-000155)</t>
  </si>
  <si>
    <t>867A</t>
  </si>
  <si>
    <t xml:space="preserve">PAR Society Inc </t>
  </si>
  <si>
    <t>870A</t>
  </si>
  <si>
    <t>Te Uri Karaka hapu</t>
  </si>
  <si>
    <t>Mr AA Hamilton for Te Uri Karaka Hapu v Far North District Council and Northland Regional Council (ENV-2013-AKL-000100)</t>
  </si>
  <si>
    <t>Ngati Makino Heritage Trust</t>
  </si>
  <si>
    <t>Ngati Makino Heritage Trust v Bay of Plenty Regional Council (ENV-2013-AKL-000068)</t>
  </si>
  <si>
    <t>Brookby Environment Protection Society</t>
  </si>
  <si>
    <t>Brookby Quarry Ltd Direct Referral (ENV-2014-AKL-000048)</t>
  </si>
  <si>
    <t xml:space="preserve">Whitford Residents and Ratepayers Association Inc </t>
  </si>
  <si>
    <t xml:space="preserve">Ara Kotinga Residents Group </t>
  </si>
  <si>
    <t>822B</t>
  </si>
  <si>
    <t>2014/15 Financial year</t>
  </si>
  <si>
    <t>P &amp; I Pascoe Limited Direct Referral (ENV-2014-AKL-000078)</t>
  </si>
  <si>
    <t>693C</t>
  </si>
  <si>
    <t>Hoete v Minister of Local Government and Department of Internal Affairs (ENV-2010-AKL-119); Haua v Minister of Local Government and Department of Internal Affairs (ENV-2010-AKL-120)</t>
  </si>
  <si>
    <t xml:space="preserve">Matata Papakainga Komiti </t>
  </si>
  <si>
    <t xml:space="preserve">Sustainable Matata Inc v BOP Regional Council (ENV-2014-AKL-103); Sustainable Matata Inc v Whakatane District Council (ENV-2014-AKL-109) </t>
  </si>
  <si>
    <t xml:space="preserve">Coromandel Watchdog of Hauraki Incorporated </t>
  </si>
  <si>
    <t>Winstone Aggregates v Waikato Regional Council (ENV-2012-313-00019).</t>
  </si>
  <si>
    <t xml:space="preserve">Ngati Paoa Iwi Trust </t>
  </si>
  <si>
    <t xml:space="preserve">Waiheke Marinas Ltd Direct Referral (ENV-2013-AKL-000174). </t>
  </si>
  <si>
    <t>878A</t>
  </si>
  <si>
    <t xml:space="preserve">Kenepuru and Central Sounds Residents' Association Incorporated </t>
  </si>
  <si>
    <t>Clearwater Mussels Limited and KJB Marine Farms Limited v Marlborough District Council (ENV-2014-CHC-36)</t>
  </si>
  <si>
    <t>RJ Davidson Family Trust v Marlborough District Council (ENV-2014-CHC-34)</t>
  </si>
  <si>
    <t xml:space="preserve">Friends of Nelson Haven and Tasman Bay </t>
  </si>
  <si>
    <t>Heritage NZ v Hamilton City Council (ENV-2014-AKL-000184); The Church of Jesus Christ of Latter Day Saints Trust Board v Hamilton City (ENV-2014-AKL-000157)</t>
  </si>
  <si>
    <t>Ngati Kahungunu Iwi Incorporated</t>
  </si>
  <si>
    <t xml:space="preserve">Ngati Kahungungu Iwi Incorporated v Hawkes Bay Regional Council (ENV-2013-WLG-000050). </t>
  </si>
  <si>
    <t xml:space="preserve">874A </t>
  </si>
  <si>
    <t xml:space="preserve">877A </t>
  </si>
  <si>
    <t>860A</t>
  </si>
  <si>
    <t>Environmental Defence Society v Northland Regional Council (ENV-2013-AKL-165)</t>
  </si>
  <si>
    <t>878B</t>
  </si>
  <si>
    <t>Matata Papakainga Komiti</t>
  </si>
  <si>
    <t xml:space="preserve">Eyre Community Environmental Safety Society </t>
  </si>
  <si>
    <t>Canterbury Regional Council and Waimakariri Council, Waimakariri Irrigation Ltd v Eyre Community Environmental Safety Society Incorporated</t>
  </si>
  <si>
    <t>GB Natural and Linked Incorporated</t>
  </si>
  <si>
    <t>GB Natural and Linked Inc v Tasman District Council &amp; Vodafone New Zealand (ENV-2014-WLG-000059, ENV-2014-WLG-000060 &amp; ENV-2014-WLG-000061)</t>
  </si>
  <si>
    <t>822C</t>
  </si>
  <si>
    <t>Motiti Rohe Moana Trust &amp;others v Bay of Plenty Regional Council (ENV-2013-AKL-000069)</t>
  </si>
  <si>
    <t>867B</t>
  </si>
  <si>
    <t>Par Society Incorporated</t>
  </si>
  <si>
    <t>PAR Society Inc v Waikato District Council &amp; others (ENV-2013-AKL-000184)</t>
  </si>
  <si>
    <t>Fiordland Sewerage Options Incorporated</t>
  </si>
  <si>
    <t>Fiordland Sewerage Options Incorporated v Southland Regional council (ENV-2015-CHC-000009)</t>
  </si>
  <si>
    <t>Water Protection Society Incorporated</t>
  </si>
  <si>
    <t>Water Protection Society Incorporated v Manawatu Wanganui Regional Council</t>
  </si>
  <si>
    <t xml:space="preserve">Ngāti Rangi Trust                             </t>
  </si>
  <si>
    <t xml:space="preserve">New Zealand Energy Limited v Manawatu-Whanganui Regional Council (ENV-2014-WLG-5) and Ngati Rangi Trust v Manawatu-Whanganui Regional Council (ENV-2014-WLG-6). </t>
  </si>
  <si>
    <t xml:space="preserve">Te Roopu Taiao ō Ngāti Whakatere </t>
  </si>
  <si>
    <t>Te Roopu Taiao ō Ngāti Whakatere v Manawatu-Wanganui Regional Council (ENV-2015-WLG-000014)</t>
  </si>
  <si>
    <t xml:space="preserve">Royal Forest and Bird Protection Society of New Zealand </t>
  </si>
  <si>
    <t>Royal Forest and Bird Protection Society of New Zealand Incorporated v Southland District Council (ENV-CHC-2014-72)</t>
  </si>
  <si>
    <t>Property Owners Action Group</t>
  </si>
  <si>
    <t>Royal Forest &amp; Bird Protection Society of New Zealand Incorporated v New Plymouth District Council (ENV-20140WLG-000056)</t>
  </si>
  <si>
    <t>Royal Forest &amp; Bird Protection Society of New Zealand</t>
  </si>
  <si>
    <t>Royal Forest &amp; Bird protection Society of New Zealand Incorporated v New Plymouth District Council (ENV-20140WLG-000056)</t>
  </si>
  <si>
    <t>891A</t>
  </si>
  <si>
    <t>873A</t>
  </si>
  <si>
    <t>Ngati Makino Heritage Trust v Bay of Plenty Regional Council (ENV-2012-AKL-000068)</t>
  </si>
  <si>
    <t>Tapuika Iwi Authority</t>
  </si>
  <si>
    <t>Tapuika Iwi Authority v Bay of Plenty Regional Council (ENV-2015-AKL-000065)</t>
  </si>
  <si>
    <t>2015/16 Financial year</t>
  </si>
  <si>
    <t>892A</t>
  </si>
  <si>
    <t xml:space="preserve">Ngati Rangi Trust                        </t>
  </si>
  <si>
    <t>N/A</t>
  </si>
  <si>
    <t xml:space="preserve">New Zealand Energy Limited v Manawatu-Whanganui District Council (ENV-2014-WLG-5) and Ngati Rangi Trust v Manawatu-Whanganui District Council (ENV-2014-WLG-6). </t>
  </si>
  <si>
    <t>Nga Potiki a Tamapahore Trust</t>
  </si>
  <si>
    <t>Nga Potiki a Tamapahore Trust v Bay of Plenty Regional Council (ENV-2015-AKL-000064)</t>
  </si>
  <si>
    <t>867C</t>
  </si>
  <si>
    <t>PAR Society Inc v Waikato District Council &amp; Ors (ENV-2013-AKL-000184)</t>
  </si>
  <si>
    <t xml:space="preserve">ENV-2006-WLG-00041 (collectively)
Friends of Nelson Haven and Tasman Bay Inc v Marlborough district Council (ENV-2006-WLG-000094)
MacLab Ltd v Marlborough District Council (ENV-2006-WLG-00081)
Friends of Nelson Haven and Tasman Bay Inc v Marlborough District Council  (ENV-2006-WLG-000097)
MacLab Ltd v Marlborough District Council (ENV-2006-WLG-00088)
MacLab Ltd v Marlborough District Council (ENV-2006-WLG-00066)
MacLab Ltd v Marlborough District Council (ENV-2006-WLG-00060)
MacLab Ltd v Marlborough District Council (ENV-2006-WLG-00057)
MacLab Ltd v Marlborough District Council (ENV-2006-WLG-00092)
MacLab Ltd v Marlborough District Council (ENV-2006-WLG-00073)
MacLab Ltd v Marlborough District Council (ENV-2006-WLG-00069)
Marlborough Aquaculture Ltd v Marlborough District Council (ENV-2006-WLG-000020)
</t>
  </si>
  <si>
    <t>Boulcott Preservation Society Incorporated</t>
  </si>
  <si>
    <t>Summerset Management Group Limited v Hutt City Council (ENV-2015-WLG-000025)</t>
  </si>
  <si>
    <t>Direction Matiatia Incorporated</t>
  </si>
  <si>
    <t>Waiheke Marinas Limited v Auckland Council (ENV-2013-AKL-000174)</t>
  </si>
  <si>
    <t>897A</t>
  </si>
  <si>
    <t>881A</t>
  </si>
  <si>
    <t>Northcote Point Heritage Preservation Society Incorporated</t>
  </si>
  <si>
    <t>Woodward Infrastructure Limited v Auckland Council (ENV-2015-AKL-000101)</t>
  </si>
  <si>
    <t>Friends of Michaels Avenue Reserve Incorporated Society</t>
  </si>
  <si>
    <t>Friends of Michaels Avenue Reserve Incorporated v Auckland Council (ENV-2014-AKL-000219)</t>
  </si>
  <si>
    <t>Motiti Rohe Moana Trust v Green and Bay of Plenty Regional Council</t>
  </si>
  <si>
    <t>Proposed Southland Regional Policy Statement Appeals (ENV-2015-CHC-58) (ENV-2015-CHC-55) (ENV-2015-CHC-57)</t>
  </si>
  <si>
    <t xml:space="preserve">Opihi Whanaungakore Trustees </t>
  </si>
  <si>
    <t xml:space="preserve">Whakatane District Council v Opihi Whanaungakore Trustees (ENV-2014-AKL-000132) and Whakatane Marina Limited v Whakatane District Council (ENV-2014-AKL-000130) </t>
  </si>
  <si>
    <t>883A</t>
  </si>
  <si>
    <t>Kenepuru and Central Sounds Residents’ Association Incorporated</t>
  </si>
  <si>
    <t>891B</t>
  </si>
  <si>
    <t xml:space="preserve">The Water Protection Society Incorporated </t>
  </si>
  <si>
    <t xml:space="preserve">Water Protection Society Incorporated v Manawatu Wanganui Regional Council and Manawatu District Council (ENV-2015-WLG-000007) </t>
  </si>
  <si>
    <t>898A</t>
  </si>
  <si>
    <t xml:space="preserve">Maungaharuru-Tangitu Trust </t>
  </si>
  <si>
    <t xml:space="preserve">Maungaharuru-Tangitū Trust v Hawkes Bay Regional Council and Pan Pac Forest Products Limited. </t>
  </si>
  <si>
    <t xml:space="preserve">Ngati Makino Heritage Trust </t>
  </si>
  <si>
    <t>Ngāti Makino Heritage Trust v The Bay of Plenty Regional Council Environmental Delivery Group and The Bay of Plenty Regional Council</t>
  </si>
  <si>
    <t xml:space="preserve">Raymond Road Zoning Change Society Incorporated </t>
  </si>
  <si>
    <t xml:space="preserve">Raymond Road Zoning Change Society Incorporated v Hastings District Council </t>
  </si>
  <si>
    <t>Herne Bay Residents Association Incorporated</t>
  </si>
  <si>
    <t>Herne Bay Residents Association Incorporated v Auckland Council and Woodward Infrastructure Ltd. (ENV-2015-AKL-000099)</t>
  </si>
  <si>
    <t xml:space="preserve">Maungaharuru-Tangitū Charitable Trust </t>
  </si>
  <si>
    <t>Maungaharuru- Tangitū Trust v Hastings District Council</t>
  </si>
  <si>
    <t>Royal Forest and Bird Society of New Zealand</t>
  </si>
  <si>
    <t>Royal Forest and Bird Society of New Zealand Incorporated v Bay of Plenty Regional Council</t>
  </si>
  <si>
    <t>913/914</t>
  </si>
  <si>
    <t>Paengaroa Rural Growers Association Incorporated and New Zealand Kiwifruit Growers Incorporated</t>
  </si>
  <si>
    <t>Z Energy Limited v Western Bay of Plenty District Council (ENV-2015-AKL-000122).</t>
  </si>
  <si>
    <t>Motiti Rohe Moana Trust v Bay of Plenty Regional Council (ENV-2015-AKL-134)</t>
  </si>
  <si>
    <t>888A</t>
  </si>
  <si>
    <t>Eyre Community Environmental Safety Society Incorporated</t>
  </si>
  <si>
    <t>Eyre Community Environmental Safety Society Inc. v Canterbury Regional Council and Waimakariri District Council (Waimakariri Irrigation Ltd, Applicant). ENV- 2014-CHC-57</t>
  </si>
  <si>
    <t xml:space="preserve">Future Ocean Beach Trust </t>
  </si>
  <si>
    <t>A.Lowe and Others v Hastings District Council (ENV-2015-WLG-000060) Warwick Hansen and Haupouri Partnership v Hastings District Council (ENV-2015-WLG-000079)</t>
  </si>
  <si>
    <t xml:space="preserve">Ngati Makino Heritage Trust v Bay of Plenty Regional Council (ENV-2015-AKL-000140) </t>
  </si>
  <si>
    <t>814A</t>
  </si>
  <si>
    <t>Te Whare O te Kaitiaki Ngahere Incorporated</t>
  </si>
  <si>
    <t>Te Whare O Te Kaitiaki Ngahere Incorporated Society v WestCoast Regional Council and others (ENV-2012-CHC-061)</t>
  </si>
  <si>
    <t>907A</t>
  </si>
  <si>
    <t>Maungaharuru-Tangitu Charitable Trust</t>
  </si>
  <si>
    <t>Maungaharuru-Tangitu Trust v Hawkes Bay Regional Council and Pan Pac Forest Products Limited</t>
  </si>
  <si>
    <t>908A</t>
  </si>
  <si>
    <t>Ngati Makino Heritage Trust v The Bay of Plenty Regional Council Environmental Delivery Group and The Bay of Plenty Regional Council</t>
  </si>
  <si>
    <t>890A</t>
  </si>
  <si>
    <t xml:space="preserve">Rosehip Orchards NZ Limited v. Canterbury Regional Council (ENV-2011-CHC-138) High Country Rosehip Orchards Limited v. Canterbury Regional Council (ENV-2011-CHC-139). </t>
  </si>
  <si>
    <t xml:space="preserve">Hokio A Trust; Part Hokio Trust and Hokio Township Trust (the Hokio Trusts) </t>
  </si>
  <si>
    <t xml:space="preserve">The Hokio Trusts v. Manawatu Whanganui Regional Council (ENV-2016-WLG-00004) </t>
  </si>
  <si>
    <t xml:space="preserve">The Royal Forest and Bird Protection Society of New Zealand </t>
  </si>
  <si>
    <t xml:space="preserve">Auckland Architectural Association </t>
  </si>
  <si>
    <t>ENV-2016-AKL-000035 Auckland Architecture Association  v Auckland Council</t>
  </si>
  <si>
    <t>Te Runanga O Ngati Awa</t>
  </si>
  <si>
    <t>Te Patuwai Tribal Committee and Te Runanga o  Ngati Awa v Bay of Plenty Regional Council (ENV-2016-AKL-000041)</t>
  </si>
  <si>
    <t xml:space="preserve">Horowhenua 11 Part Reservation Trust and Muaupoko Tribal Authority Incorporated </t>
  </si>
  <si>
    <t>South Epsom Planning Group Incorporated and Three Kings United Group</t>
  </si>
  <si>
    <t>South Epsom Planning Group Incorporated &amp; Three Kings United Group Incorporated v Auckland Council</t>
  </si>
  <si>
    <t>The Royal Forest and Bird Protection Society of New Zealand v Whakatane District Council (ENV-2016-AKL-00014)</t>
  </si>
  <si>
    <t>803B</t>
  </si>
  <si>
    <t>Mackenzie Guardians Trust</t>
  </si>
  <si>
    <t>Royal Forest and Bird Protection Society of New Zealand v Canterbury Regional Council (Applicant Simons Pass Station Ltd) ENV-2012-CHC-000045; Royal Forest and Bird Protection Society of New Zealand v Canterbury Regional Council (Applicant Simons Hill Station Limited ENV-2012-CHC-000046.</t>
  </si>
  <si>
    <t>905A</t>
  </si>
  <si>
    <t xml:space="preserve">Environmental Defence Society </t>
  </si>
  <si>
    <t xml:space="preserve">Proposed Southland Regional Policy Statement Appeals EDS v Southland Regional Council (EDS appeal)  (ENV-2015-CHC-000058) and Section 274 party appeals </t>
  </si>
  <si>
    <t>921A</t>
  </si>
  <si>
    <t>Auckland Architecture Association  v Auckland Council (ENV-2016-AKL-000035 )</t>
  </si>
  <si>
    <t>2016/17 Financial year</t>
  </si>
  <si>
    <t>Architectural Centre</t>
  </si>
  <si>
    <t>Yet to be advised-  likely to be Architectural Centre v Wellington City Council</t>
  </si>
  <si>
    <t xml:space="preserve">Appeals against the Mackenzie District Council’s decision on Plan Change 13 to the Mackenzie District Plan. ENV– 2009 –CHC193,181,183,184,187,191,192 v Mackenzie District Council </t>
  </si>
  <si>
    <t xml:space="preserve">Nga Hapu o Matakana and Rangiwaea </t>
  </si>
  <si>
    <t xml:space="preserve">Western Bay of Plenty District Council v Bay of Plenty Regional Council (ENV-2015-AKL-000127) </t>
  </si>
  <si>
    <t>Southland Fish and Game Council</t>
  </si>
  <si>
    <t>Southland Fish &amp; Game New Zealand v Southland Regional Council &amp; Southland District Council (ENV-2015-CHC-027)</t>
  </si>
  <si>
    <t xml:space="preserve">Hokio A Trust; Part Hokio Trust and Hokio Township Trust (the Hokio Trusts) and Hokio Environmental and Kaitiaki Alliance </t>
  </si>
  <si>
    <t>Horowhenua District Council v Manawatu Whanganui (Horizions) Regional Council</t>
  </si>
  <si>
    <t>915A</t>
  </si>
  <si>
    <t>917A</t>
  </si>
  <si>
    <t>918A</t>
  </si>
  <si>
    <t>MV Rena Appeals  ENV-2016-AKL-000039,42,43 and 45</t>
  </si>
  <si>
    <t xml:space="preserve">Nga Potiki a Tamapahore Trust </t>
  </si>
  <si>
    <t xml:space="preserve">Nga Potiki a Tamapahore Trust v Bay of Plenty Regional Council </t>
  </si>
  <si>
    <t>Ngai Te Hapu</t>
  </si>
  <si>
    <t xml:space="preserve">Te Runanga o Ngati Whakaue ki Maketu Incorporated Society </t>
  </si>
  <si>
    <t xml:space="preserve">Ngati Haua Iwi Trust </t>
  </si>
  <si>
    <t>Stewart Family Trust v Waikato Regional Council (ENV-2016-AKL-000058)</t>
  </si>
  <si>
    <t xml:space="preserve">Keep Halfway Bush Semi Rural </t>
  </si>
  <si>
    <t>RPR Properties Ltd v Dunedin City Council (ENV-2016-CHC-30)</t>
  </si>
  <si>
    <t>916A</t>
  </si>
  <si>
    <t>Environmental  Defence Society</t>
  </si>
  <si>
    <t xml:space="preserve">Appeal of Thames- Coromandel proposed District Plan (ENV-2016-AKL-000147) and section 274 party to related appeals. </t>
  </si>
  <si>
    <t>Coromandel Watchdog Incorporated</t>
  </si>
  <si>
    <t>Waimarama Maori Committee</t>
  </si>
  <si>
    <t>The Tree Council</t>
  </si>
  <si>
    <t xml:space="preserve">Withdrawn </t>
  </si>
  <si>
    <t xml:space="preserve">N/A </t>
  </si>
  <si>
    <t>The Tree Council v Auckland Transport (ENV-2016-AKL-000063)</t>
  </si>
  <si>
    <t>942 and 915B</t>
  </si>
  <si>
    <t>Motiti Rohe Moana Trust v Bay of Plenty Regional Council (ENV-2015-AKL-134) and Motiti Rohe Moana Trust v Bay of Plenty Regional Council (ENV-2016-AKL-173)</t>
  </si>
  <si>
    <t>East Harbour Environmental Association</t>
  </si>
  <si>
    <t>East Harbour Environmental Association Incorporated (EHEA) v Hutt City Council (ENV-2016-WLG-000030)</t>
  </si>
  <si>
    <t>924A</t>
  </si>
  <si>
    <t>Royal Forest and Bird Protection Society of New Zealand</t>
  </si>
  <si>
    <t>Hawkes Bay Region Fish and Game v Hawkes Bay Regional Council (ENV-2013-WLG 00054)</t>
  </si>
  <si>
    <t>Water Protection Society</t>
  </si>
  <si>
    <t>Horowhenua District Council application for discharge consents for the Foxton wastewater Treatment Plant (ENV -2016-WLG-000026)</t>
  </si>
  <si>
    <t>917B</t>
  </si>
  <si>
    <t xml:space="preserve">Ngāti Makino Heritage Trust v The Bay of Plenty Regional Council (ENV-2015-AKL-000140) </t>
  </si>
  <si>
    <t xml:space="preserve">The Wanaka Community House Charitable Trust </t>
  </si>
  <si>
    <t>Gordon and others v Queenstown Lakes District Council and The Wanaka Community House Charitable Trust (ENV-2016-CHC-42)</t>
  </si>
  <si>
    <t>Water and Environment Care Association Incorporated</t>
  </si>
  <si>
    <t>Te Reo a Taiao Raukawa Environmental Resouce Unit Charitable Trust</t>
  </si>
  <si>
    <t>888B</t>
  </si>
  <si>
    <t>Eyre Community Environmental Safety Society Inc.</t>
  </si>
  <si>
    <t>Blueskins Amenity and Landscape Society Incorporated</t>
  </si>
  <si>
    <t>Blueskin Energy Limited v Dunedin City Council (ENV-2015-CHC-47)</t>
  </si>
  <si>
    <t xml:space="preserve">928A </t>
  </si>
  <si>
    <t xml:space="preserve">The Architectural Centre v Wellington City Council (yet to be advised) </t>
  </si>
  <si>
    <t>Te Roopu Taiao o Ngati Whakatere</t>
  </si>
  <si>
    <t xml:space="preserve">Blueskin Resilient Communities Trust and Blueskin Energy Ltd </t>
  </si>
  <si>
    <t>Blueskin Energy Limited v Duendin City Council (ENV-2015-CHC-47)</t>
  </si>
  <si>
    <t xml:space="preserve">Long Bay-Okura Great Park Society </t>
  </si>
  <si>
    <t>Okura Holdings Ltd v Auckland Council (ENV–2016-AKL-000211)  and Weili Yang, Zhi Li and Jing Niu v Auckland Council (ENV-2016-AKL-000196)</t>
  </si>
  <si>
    <t xml:space="preserve">Wanaka Watersports Trust </t>
  </si>
  <si>
    <t>Save Wanaka Waterfront Reserve v Queenstown Lakes district Council and Wanaka Watersports Facility Trust (ENV-2016-CHC-54)</t>
  </si>
  <si>
    <t>Yaldhurst Rural Residents Association</t>
  </si>
  <si>
    <t xml:space="preserve">Selwyn Quarries Ltd &amp; Isaac Construction Ltd v Canterbury Regional Council &amp; Ors (ENV-2016-CHC-59 &amp; 60) </t>
  </si>
  <si>
    <t>925A</t>
  </si>
  <si>
    <t>Royal Forest and Bird Protection Society</t>
  </si>
  <si>
    <t>The Royal Forest and Bird Protection Society of New Zealand v Whakatane District Council (ENV-2016-AKL-00014) and section 274 party to Brosnahan v Whakatane District Council (ENV-2016-AKL-00019)</t>
  </si>
  <si>
    <t xml:space="preserve">Environmental Defence Society v Mackenzie District Council (ENV-2016-CHC-000071) </t>
  </si>
  <si>
    <t>929A</t>
  </si>
  <si>
    <t xml:space="preserve">The Mackenzie Guardians Trust </t>
  </si>
  <si>
    <t>Appeals against the Mackenzie District Council’s decision on Plan Change 13 to the Mackenzie District Plan (ENV– 2009 –CHC193,181,183,184,187,191,192 v Mackenzie District Council)</t>
  </si>
  <si>
    <t>Save Erskine College Trust</t>
  </si>
  <si>
    <t xml:space="preserve">The Save Erskine College Trust v The Wellington Company &amp; Ors </t>
  </si>
  <si>
    <t>Environmental Defence Society Inc v Otago Regional Council (ENV-2016-CHC-000122)</t>
  </si>
  <si>
    <t>Friends of Nelson Haven and Tasman Bay Inc</t>
  </si>
  <si>
    <t xml:space="preserve">Friends of Nelson Haven and Tasman Bay Inc v Tasman District Council – Plan Change 61 Wainui Bay </t>
  </si>
  <si>
    <t>Guardians of the Bay Incorporated</t>
  </si>
  <si>
    <t>Wellington International Airport Limited application for the Wellington Airport Extension of Runway: Construction, Operation and Maintenance (ENV-2016-WLG-000058)</t>
  </si>
  <si>
    <t>Hue te Taka Incorporated</t>
  </si>
  <si>
    <t>Taranaki Energy Watch</t>
  </si>
  <si>
    <t xml:space="preserve">Taranaki Energy Watch v South Taranaki District Council </t>
  </si>
  <si>
    <t>Wanaka Lakefront Reserve Incorporated</t>
  </si>
  <si>
    <t>911A</t>
  </si>
  <si>
    <t xml:space="preserve">Maungaharuru Tangitu Trust </t>
  </si>
  <si>
    <t>Maungaharuru-Tangitu Trust v Hastings District Council  (Proposed Hastings District Plan)</t>
  </si>
  <si>
    <t>2017/18Financial year</t>
  </si>
  <si>
    <t>Save the Otago Peninsula Incorporated Society</t>
  </si>
  <si>
    <t>31 August - 1 September 2017</t>
  </si>
  <si>
    <t>Save the Otago Peninsula Society Incorporated v Dunedin City Council (ENV-2017-CHC–38).</t>
  </si>
  <si>
    <t>Friends of Nelson Haven and Tasman Bay Incorporated v Marlborough District Council (ENV-2017-CHC-17 &amp; 18)</t>
  </si>
  <si>
    <t>Coromandel Property Owners Alliance Incorporated</t>
  </si>
  <si>
    <t>Coromandel Property Owners Alliance Inc. vs Thames Coromandel District Council (ENV-2016-AKL-000148)</t>
  </si>
  <si>
    <t>Kennedy Point Marina Supporters Group</t>
  </si>
  <si>
    <t>Walden v Auckland Council (ENV-2017-AKL-000076), SKP Incorporated v Auckland Council (ENV-2017-AKL-000077)</t>
  </si>
  <si>
    <t>The Campaign for Better Transport Inc</t>
  </si>
  <si>
    <t>East West Link Proposal Board of Inquiry</t>
  </si>
  <si>
    <t>Matakana Coast Trail Trust</t>
  </si>
  <si>
    <t>Matakana Coast Trail Trust v Auckland Council and Asia Pacific International (NZ) Group Limited (API) (ENV-2017-AKL-00020)</t>
  </si>
  <si>
    <t>Long Bay Okura Great Park Society</t>
  </si>
  <si>
    <t>Weili Yang, Zhi Li and Jing Niu and Okura Holdings Limited v Auckland Council(ENV-2012-CHC-123), ENV-2016-AKL-000196 and ENV-2016-AKL-000211</t>
  </si>
  <si>
    <t>SKP</t>
  </si>
  <si>
    <t>SKP Incorporated v Auckland Council (ENV-2017-AKL-000076)</t>
  </si>
  <si>
    <t>Friends of Nelson Haven and Tasman Bay Incorporated v Tasman District Council  (ENV-2017-WLG-000010)</t>
  </si>
  <si>
    <t>The Onehunga Enhancement Society and Others</t>
  </si>
  <si>
    <t xml:space="preserve">Taranaki Energy Watch </t>
  </si>
  <si>
    <t>Taranaki Energy Watch v South Taranaki District Council (ENV-2016-WLG-000080)</t>
  </si>
  <si>
    <t>Auckland Volcanic Cones Society Inc</t>
  </si>
  <si>
    <t>Self Family Trust v Auckland Council (ENV-2016-AKL-000199)</t>
  </si>
  <si>
    <t xml:space="preserve">Friends of Golden Bay Incorporated </t>
  </si>
  <si>
    <t xml:space="preserve">Horowhenua District Ratepayers and Residents Association(Hokio Environmental and Kaitiaki Alliance) </t>
  </si>
  <si>
    <t>Hokio Environmental &amp; Kaitiaki Alliance (HEKA) Inc v Manawatu-Wanganui Regional Council (ENV-2016-WLG-000071)</t>
  </si>
  <si>
    <t>915C</t>
  </si>
  <si>
    <t>927A</t>
  </si>
  <si>
    <t xml:space="preserve">Ngā Potiki a Tamapahore Trust </t>
  </si>
  <si>
    <t>933A</t>
  </si>
  <si>
    <t>Ngāi Te Hapū Incorporated</t>
  </si>
  <si>
    <t>935A</t>
  </si>
  <si>
    <t>Te Rūnanga o Ngāti Whakaue ki Maketū</t>
  </si>
  <si>
    <t xml:space="preserve">Otago Regional Policy Statement Appeals </t>
  </si>
  <si>
    <t>918B</t>
  </si>
  <si>
    <t xml:space="preserve">Mackenzie Guardians Incorporated </t>
  </si>
  <si>
    <t>Te Whanau a Kai Trust</t>
  </si>
  <si>
    <t>Te Whanau a Kai Trust v Gisborne District Council (ENV-2017-WLG-000088)</t>
  </si>
  <si>
    <t>Re Mackenzie District Council (ENV-2017-CHC-70)</t>
  </si>
  <si>
    <t>938A</t>
  </si>
  <si>
    <t>Appeal of Thames-Coromandel proposed District Plan (ENV-2016-000147) and section 274 party to related appeals</t>
  </si>
  <si>
    <t>974A</t>
  </si>
  <si>
    <t>Preserve New Chum for Everyone Inc</t>
  </si>
  <si>
    <t>Whangapoua Beach Ratepayers Association Incorporated v Thames Coromandel District Council and Northern Land Property (ENV-2016-AKL-000088 and ENV-2016-000116)</t>
  </si>
  <si>
    <t xml:space="preserve">Central Otago Environmental Society Incorporated </t>
  </si>
  <si>
    <t>Lindis Catchment Group v Otago Reginal Council (ENV-2016-CHC-061)</t>
  </si>
  <si>
    <t>Maungaharuru-Tangitu Trust</t>
  </si>
  <si>
    <t xml:space="preserve">Maungaharuru-Tangitu Trust v Pan Pac Forest Products  (ENV-2017-WLG-000108) </t>
  </si>
  <si>
    <t>The Otahuao Maori Burial Ground Trust</t>
  </si>
  <si>
    <t>The Otahuao Burial Ground Trust v Heritage New Zealand Pouhere Taonga (ENV-2017-AKL-000162)</t>
  </si>
  <si>
    <t>The Save Erskine College Trust</t>
  </si>
  <si>
    <t>The Save Erskine College Trust v The Wellington Company Ors (ENV-2017-WLG-000038)</t>
  </si>
  <si>
    <t>Waterfront Watch Inc</t>
  </si>
  <si>
    <t>NA</t>
  </si>
  <si>
    <t>Waterfront Watch Ince v Wellington City Council (ENV-2016-WLG-00064)</t>
  </si>
  <si>
    <t>888C</t>
  </si>
  <si>
    <t>Eyre Community Environmental Safety Soceity Inc.</t>
  </si>
  <si>
    <t>Canterbury Regional Council and Waimakariri Council, Waimakariri Irrigation Ltd v Eyre Community Environmental Safety Society Incorporated (ENV-2014-CHC-000057)</t>
  </si>
  <si>
    <t>917C</t>
  </si>
  <si>
    <t>Ngati Makino Heritage Trust v Bay of Plenty Regional Council (ENV-2015-AKL-0000140) Motiti Rohe Moana Trust v Bay of Plenty Regional Council Western Bay of Plenty District Council v Bay of Plenty Regional Council</t>
  </si>
  <si>
    <t>939A</t>
  </si>
  <si>
    <t>Coromandel Watchdog of Hauraki Incorporated v Thames Coronadel District Council (ENV-2016-341-000002)</t>
  </si>
  <si>
    <t xml:space="preserve"> Long Bay-Okura Great Park Society Incorporated</t>
  </si>
  <si>
    <t>20/012018</t>
  </si>
  <si>
    <t xml:space="preserve"> Te Whanau a Kai Trust </t>
  </si>
  <si>
    <t>Te Whanau a Kai Trust v Gisbome District Council (ENV-2017-WLG-00088)</t>
  </si>
  <si>
    <t>Nga Kaitiaki o Ihumatao Charitable Trust</t>
  </si>
  <si>
    <t>King, Newton, Nga Kaitiaki o Ihumatao Charitable Trust &amp; Soul
Ihumatao v Heritage New Zealand Pouhere Taonga (Env -2017-
AKL-000160)</t>
  </si>
  <si>
    <t>Waiohiki Marae Trust</t>
  </si>
  <si>
    <t>Nga Kaitiaki o Ngati Kauwhata Inc</t>
  </si>
  <si>
    <t>AFFCO New Zealand Limited v Manawatu-Whanganui Regional
Council (ENV-2017-WLG-00017)</t>
  </si>
  <si>
    <t>Royal Forest and Bird Protection Society of New Zealand Incorporated (Forest and Bird)</t>
  </si>
  <si>
    <t>Royal Forest and Bird Protection Society of New Zealand Incorporated v Buller District Council and West Coast Regional Council (ENV-2017-CHC-90)</t>
  </si>
  <si>
    <t>Holmes Proposal Opposition Group Incorporated</t>
  </si>
  <si>
    <t>Ineligible</t>
  </si>
  <si>
    <t xml:space="preserve">Manukau Harbour Restoration Society </t>
  </si>
  <si>
    <t>Manukau Harbour Restoration Society Inc v Auckland Council (ENV-2018-AKL-000002)</t>
  </si>
  <si>
    <t xml:space="preserve">Coal Action Network Aotearoa </t>
  </si>
  <si>
    <t xml:space="preserve">Royal Forest and Bird Protection Society of New Zealand Incorporated v Buller District Council and West Coast Regional Council (ENV-2017-CHC-90) </t>
  </si>
  <si>
    <t xml:space="preserve">Ohau Protection Society Incorporated  </t>
  </si>
  <si>
    <t>Ohau Protection Society Inc v Waitaki District Council (ENV-2018-CHC-5)</t>
  </si>
  <si>
    <t xml:space="preserve">Te Rūnanga o Ngāti Manawa </t>
  </si>
  <si>
    <t>Trustpower Limited v Bay of Plenty Regional Council (ENV-2017-AKL-000179)</t>
  </si>
  <si>
    <t>Te Rūnanga o Ngāti Whare</t>
  </si>
  <si>
    <t>979A</t>
  </si>
  <si>
    <t>930A</t>
  </si>
  <si>
    <t xml:space="preserve">Matakana Island Marine Club Incorporated </t>
  </si>
  <si>
    <t>Western Bay of Plenty District Council v Bay of Plenty Regional Council (ENV-2015-AKL-000127)</t>
  </si>
  <si>
    <t>Total awarded</t>
  </si>
  <si>
    <t>2018/19Financial year</t>
  </si>
  <si>
    <t>Save the Hills (Upper hutt)</t>
  </si>
  <si>
    <t xml:space="preserve"> N/A  </t>
  </si>
  <si>
    <t>Save Our Hills (Upper Hutt) Incorporated v Upper Hutt City Council  (ENV-2018-WLG-046)</t>
  </si>
  <si>
    <t xml:space="preserve">Upper Clutha Environmental Society </t>
  </si>
  <si>
    <t>Upper Clutha Environmental Society v Queenstown Lakes District Council (ENV-2018-CHC-056)</t>
  </si>
  <si>
    <t>Te Rūnanga o Ngāti Awa v Bay of Plenty Regional Council (ENV-2018-AKL-000133)</t>
  </si>
  <si>
    <t>979B</t>
  </si>
  <si>
    <t>Taranaki Energy Watch Incorporated</t>
  </si>
  <si>
    <t>Taranaki Energy Watch Incorporated v South Taranaki District Council (ENV-2016-WLG-000080)</t>
  </si>
  <si>
    <t>983A</t>
  </si>
  <si>
    <t>Horowhenua District Ratepayers and Residents Assoc. Inc.</t>
  </si>
  <si>
    <t>943A</t>
  </si>
  <si>
    <t>East Harbour Environmental Association Incorporated v Hutt City Council (ENV-2016-WLG-000030)</t>
  </si>
  <si>
    <t>1002A</t>
  </si>
  <si>
    <t>Save the hills (Upper Hutt) Incoporated</t>
  </si>
  <si>
    <t>Friends of Sherwood Trust</t>
  </si>
  <si>
    <t>The Friends of Shewrood Trust v The Auckland Council and Watercare Services (ENV-2018-AKL-000177)</t>
  </si>
  <si>
    <t>Fulton Hogan Ltd v Auckland Council (ENV-2018-AKL-000149)</t>
  </si>
  <si>
    <t>986A</t>
  </si>
  <si>
    <t xml:space="preserve">Preserve New Chum for Everyone </t>
  </si>
  <si>
    <t>Whangapoua Beach Ratepayers Association Incorporated v Thames Coromandel District Council (ENV-2016-AKL-000088)
Northern Land Property Ltd v Thames Coromandel District Council (ENV-2016-000116)</t>
  </si>
  <si>
    <t xml:space="preserve">Tauranga Environmental Protection Society </t>
  </si>
  <si>
    <t>Tauranga Environmental Protection Society Incorporated v Bay of Plenty Regional Council &amp; Tauranga City Council (ENV-2018-AKL-000256)</t>
  </si>
  <si>
    <t>984A</t>
  </si>
  <si>
    <t xml:space="preserve">Te Whanau a Kai Trust </t>
  </si>
  <si>
    <t>Royal Forest and Bird Protection Society of New Zealand Inc v Southland Regional Council (ENV-2018-CHC-050)</t>
  </si>
  <si>
    <t>Brookby Quarries Ltd v Auckland Council (ENV-2018-AKL-000150)</t>
  </si>
  <si>
    <t>Ngati Tuwharetoa</t>
  </si>
  <si>
    <t>Ngati Tuwharetoa (BOP) Settlement Trust  v  Bay of Plenty Regional Council (ENV-2018-AKL-000134)</t>
  </si>
  <si>
    <t>Future Rivers Trust, New Zealand Salmon Anglers Association, NZ Salmon Anglers Association – South Canterbury Branch</t>
  </si>
  <si>
    <t>Paul Hodgson, South Canterbury Salmon Anglers Association, Future Rivers Trust and New Zealand Salmon Anglers Association
Inc v Canterbury Regional Council and Ashburton District Council (ENV-2018-CHC-176)</t>
  </si>
  <si>
    <t>Maungatapu Marae Trust</t>
  </si>
  <si>
    <t>915D</t>
  </si>
  <si>
    <t>Motiti Rohe Moana Trust v Bay of Plenty Regional Council  (ENV-2015-AKL-034)</t>
  </si>
  <si>
    <t xml:space="preserve"> </t>
  </si>
  <si>
    <t xml:space="preserve">Arrowtown Landscape Protection Society Incorporated </t>
  </si>
  <si>
    <t>J, P &amp; S Beadle v Queenstown Lakes District Council (ENV-2018-CHC-156)</t>
  </si>
  <si>
    <t>Sustainable Otakiri</t>
  </si>
  <si>
    <t>Sustainable Otakiri Incorporated v Whakatane District Council (ENV-2018-AKL-000135)
Sustainable Otakiri incoporated v Bay of Plenty Regional Council (ENV 2018 AKL 000166)</t>
  </si>
  <si>
    <t xml:space="preserve">Patuharakeke Trust Board </t>
  </si>
  <si>
    <t>The New Zealand Refining Company Limited v Northland Regional Council (ENV-2018-AKL-000159)</t>
  </si>
  <si>
    <t>Whangapoua Beach Ratepayers Association</t>
  </si>
  <si>
    <t>Mackenzie District Council Declarations (ENV-2018-CHC-208)</t>
  </si>
  <si>
    <t xml:space="preserve">Te Runanga o Ngāi Te Rangi Iwi Trust 
</t>
  </si>
  <si>
    <t>Tauranga Moana &amp; Ors v Bay of Plenty Regional Council (ENV-2018-AKL-331)</t>
  </si>
  <si>
    <t xml:space="preserve"> Opua Coastal Preservation Incorporated</t>
  </si>
  <si>
    <t>Schmuck v Northland Regional Council (ENV- 2018- AKL- 000351)</t>
  </si>
  <si>
    <t>Boulcott Preservation Soceity Incorporated</t>
  </si>
  <si>
    <t>Summerset Villages (Lower hutt) Limited v Hutt City Council (ENV-2018-WLG-000128)</t>
  </si>
  <si>
    <t>Te Korowai Tiaki o te Hauauru Incoproated</t>
  </si>
  <si>
    <t>Te korowai Tiaki Appeal - Designations</t>
  </si>
  <si>
    <t>Te Iwi o Ngāti Tukorehe Trust</t>
  </si>
  <si>
    <t>Tokanui Developments Limited v Horowhenua District Council
(ENV-2018-WLG-000126)</t>
  </si>
  <si>
    <t>The Preservation Coalition Trust</t>
  </si>
  <si>
    <t>The Preservation Coalition Trust v Dunedin City Council (ENV-2018-CHC-000285)</t>
  </si>
  <si>
    <t xml:space="preserve">Te Runanga o Ngati Awa
</t>
  </si>
  <si>
    <t>Te Runanga o Nagti Awa v Bay of Plenty (ENV-2018-AKL-318)</t>
  </si>
  <si>
    <t>Ngati Pikiao Enviromental Society</t>
  </si>
  <si>
    <t>986B</t>
  </si>
  <si>
    <t>1012A</t>
  </si>
  <si>
    <t xml:space="preserve">1007A </t>
  </si>
  <si>
    <t>Tauranga Environmental Society</t>
  </si>
  <si>
    <t>1014A</t>
  </si>
  <si>
    <t>Waiau River Care Group</t>
  </si>
  <si>
    <t>Aratiatia Livestock Ltd and Ors v Southland Regional Council (ENV-2018-CHC-29)
Merdian Energy Ltd v Southland Regional Council (ENV-2018-CHC-38)
Federated Farmers Of New Zealand v Southland Regional Council (ENV-2018-CHC-40)
Te Runanga o Ngai tahu, Hokonui Runaka, Waihopai Runaka, Te Runanga o Awarua &amp; Te Runanga o Oraka Aparima v Southland Regional Council (ENV-2018-CHC-47)
Royal Forest and Bird Protection Society of NZ v Southland Regional Council (ENV-2018-CHC-50</t>
  </si>
  <si>
    <t>986C</t>
  </si>
  <si>
    <t>Whangapoua Beach Ratepayers Association Incorporated v Thames Coromandel District Council (ENV-2016-AKL-000088)</t>
  </si>
  <si>
    <t>Northern Land Property Ltd v Thames Coromandel District Council (ENV-2016-000116)</t>
  </si>
  <si>
    <t>989A</t>
  </si>
  <si>
    <t>Otahuao Burial Grounds Trust</t>
  </si>
  <si>
    <t>N/A </t>
  </si>
  <si>
    <t xml:space="preserve">Helifree Ladbrooke </t>
  </si>
  <si>
    <t>03/05/2019 </t>
  </si>
  <si>
    <t>Declined </t>
  </si>
  <si>
    <t xml:space="preserve"> N/A  </t>
  </si>
  <si>
    <t> John &amp; Sandra Taylor v Selwyn District Council (ENV-2018-CHC-212).</t>
  </si>
  <si>
    <t>1016A</t>
  </si>
  <si>
    <t> 03/05/2019</t>
  </si>
  <si>
    <t> Approved</t>
  </si>
  <si>
    <t>1017A</t>
  </si>
  <si>
    <r>
      <t> </t>
    </r>
    <r>
      <rPr>
        <sz val="8"/>
        <color rgb="FF000000"/>
        <rFont val="Arial"/>
        <family val="2"/>
      </rPr>
      <t> 03/05/2019</t>
    </r>
  </si>
  <si>
    <r>
      <t> </t>
    </r>
    <r>
      <rPr>
        <sz val="8"/>
        <color rgb="FF000000"/>
        <rFont val="Arial"/>
        <family val="2"/>
      </rPr>
      <t xml:space="preserve">N/A  </t>
    </r>
  </si>
  <si>
    <t>Total Awarded</t>
  </si>
  <si>
    <t>Total Available for 2018/19</t>
  </si>
  <si>
    <t>Amount Funded (excl GST)</t>
  </si>
  <si>
    <t>FUNDING ROUND</t>
  </si>
  <si>
    <t>Attorney-General v Trustees of the Motiti Rohe Moana Trust and Ors (CA 408/2017)</t>
  </si>
  <si>
    <t>Society for Protection of Western Springs</t>
  </si>
  <si>
    <t>Society for the Protection of Western Springs Forest Incorporated &amp; G Baldock v Auckland Council (ENV-2019-AKL-000104)</t>
  </si>
  <si>
    <t>Urban Auckland</t>
  </si>
  <si>
    <t>Urban Auckland, The Society for the Protection of Auckland City Waterfront v Auckland Council and Paunuku Development (ENV-2019-304-000051)</t>
  </si>
  <si>
    <t>1021A</t>
  </si>
  <si>
    <t xml:space="preserve">Te Korowai Tiaki o te Hauauru </t>
  </si>
  <si>
    <t>Te Korowai Tiaki appeal against the designation by NZTA for realignment of the Mt Messenger State Highway</t>
  </si>
  <si>
    <t>989B</t>
  </si>
  <si>
    <t>The Otahuao Burial Ground Trust</t>
  </si>
  <si>
    <t>Bay of Islands Maritime Park (BOIMP)</t>
  </si>
  <si>
    <t>Bay of Islands Maritime Park Incorporated v Northland Regional Council (ENV-2019-AKL-000117)</t>
  </si>
  <si>
    <t>Taranaki Energy Watch v South Taranaki District Council (ENV-2016-WLG-000080 )</t>
  </si>
  <si>
    <t>Ngāti Whātua Ōrākei Whai Maia Ltd</t>
  </si>
  <si>
    <t>Westhaven and Dolphin: Ngāti Whātua Ōrākei Whai Maia Ltd v Auckland Council (ENV 2019 AKL000016; ENV 2019 AKL 000088)</t>
  </si>
  <si>
    <t>Wanaka Community Supporting Our Northlake Neighbours Incorporated</t>
  </si>
  <si>
    <t xml:space="preserve"> N/A  </t>
  </si>
  <si>
    <t>Wanaka Community Supporting Our Northlake Neighbours Incorporated v Queenstown Lakes District Council (ENV-2019-CHC-118) (CIV-2019 TBC*)</t>
  </si>
  <si>
    <t>Te Ākitai Waiohua Waka Taua Incorporation</t>
  </si>
  <si>
    <t>Ngāti Whātua Ōrākei Whai Maia Ltd v Auckland Council (Westhaven and Dolphin): (ENV-2019-AKL000016; ENV-2019-AKL-000088)</t>
  </si>
  <si>
    <t>930B</t>
  </si>
  <si>
    <t>Matakana Island Marine Club Inc (MIMC) and the Hapu of Matakana me Rangiwaea Islands</t>
  </si>
  <si>
    <t>Western Bay of Plenty District Council v The Bay of Plenty Regional Council (ENV-2015-AKL-000127)</t>
  </si>
  <si>
    <t>Reydon Place Residents Society Incorporated</t>
  </si>
  <si>
    <t>Box Property Investments Ltd v Auckland Council (ENV-2019-AKL-00016)</t>
  </si>
  <si>
    <t>Arthurs Point Outstanding Natural Landscape Society Incorporated</t>
  </si>
  <si>
    <t>Appeal of Arthurs Point Outstanding Natural Landscape Society Incorporated v Queenstown Lakes District Council ([2019] NZEnvC 150)</t>
  </si>
  <si>
    <t>Royal Forest and Bird Protection Society of New Zealand Inc.</t>
  </si>
  <si>
    <t>A submission (appeal) to the Environment Court on the Special Tribunal Recommendation Report 2019 in relation to an application for a Water Conservation Order (WCO) in respect of the Ngaruroro and Clive Rivers (ENV-2019-AKL-000277)</t>
  </si>
  <si>
    <t>Whitewater NZ Inc.</t>
  </si>
  <si>
    <t>A submission (appeal) to the Environment Court on the Special Tribunal Recommendation Report 2019 in relation to an application for a Water Conservation Order (WCO) in respect of the Ngaruroro and Clive Rivers (ENV-2019-AKL-000278)</t>
  </si>
  <si>
    <t>1019A</t>
  </si>
  <si>
    <t>Opua Coastal Preservation Incorporated</t>
  </si>
  <si>
    <t>Schmuck v Northland Regional Council (ENV- 2018-AKL-000351)</t>
  </si>
  <si>
    <t>1029A</t>
  </si>
  <si>
    <t xml:space="preserve">The Society for the Protection of Western Springs Forest Incorporated </t>
  </si>
  <si>
    <t>Society for the Protection of Western Springs Forest and Gael Baldock v Auckland Council (ENV-2019-AKL-000104)</t>
  </si>
  <si>
    <t>1034A</t>
  </si>
  <si>
    <t>Wanaka Community Supporting Our Northlake Neighbours Incorporated Society</t>
  </si>
  <si>
    <t>Wanaka Community Supporting Our Northlake Neighbours Incorporated Society vs Northlake Investments Limited (CIV-2019-[TBC])</t>
  </si>
  <si>
    <t>984B</t>
  </si>
  <si>
    <t>Te Whanau a Kai Trust v Gisborne District Council (ENV-2017-WLG-0000088)</t>
  </si>
  <si>
    <t>Weymouth Residents and Ratepayers Inc</t>
  </si>
  <si>
    <t xml:space="preserve">Direct referral under s198B </t>
  </si>
  <si>
    <t xml:space="preserve">Te Ākitai Waiohua Waka Taua Incorporated </t>
  </si>
  <si>
    <t>Te Ākitai o Waiohua Waka Taua Incorporated v Ngāti Whātua Orākei Whaia Maia Ltd (CIV-2019-404-2673)</t>
  </si>
  <si>
    <t xml:space="preserve">New Zealand Fairy Tern Charitable Trust </t>
  </si>
  <si>
    <t>New Zealand Fairy Tern Charitable Trust v Auckland Council &amp; Ors (ENV -2019-AKL-000311)</t>
  </si>
  <si>
    <t>Port Otago Limited v Environmental Defence Society Incorporated (SC 107/2019)</t>
  </si>
  <si>
    <t xml:space="preserve">Coromandel Watchdog of Hauraki Incorporation </t>
  </si>
  <si>
    <t xml:space="preserve">Mission Bay Kohimarama Residents Association Incorporated </t>
  </si>
  <si>
    <t xml:space="preserve">Drive Holdings Limited v Auckland Council (ENV-2019-AKL-0002983)     </t>
  </si>
  <si>
    <t xml:space="preserve">Support Mission Bay Incorporated </t>
  </si>
  <si>
    <t xml:space="preserve">Te Rūnanga o Ngāti Awa </t>
  </si>
  <si>
    <t>Te Runanga o Ngati Awa v Bay of Plenty Regional Council (CIV-2019-ROT-000-[X])</t>
  </si>
  <si>
    <t>1022A</t>
  </si>
  <si>
    <r>
      <t>Te Iwi O Ng</t>
    </r>
    <r>
      <rPr>
        <sz val="8"/>
        <color theme="1"/>
        <rFont val="Calibri"/>
        <family val="2"/>
        <scheme val="minor"/>
      </rPr>
      <t>āti Tukorehe Trust</t>
    </r>
  </si>
  <si>
    <t>Tokanui Developments Limited v Horowhenua District Council (ENV-2018-WLG-000126)</t>
  </si>
  <si>
    <t>1024A</t>
  </si>
  <si>
    <t>Te Runanga o Ngati Awa v Bay of Plenty Regional Council (ENV-2018-AKL-318).</t>
  </si>
  <si>
    <t>1037A</t>
  </si>
  <si>
    <t xml:space="preserve">Reydon Place Residents Society Incorporated </t>
  </si>
  <si>
    <t>New Zealand Southern Rivers Society Inc</t>
  </si>
  <si>
    <t>New Zealand Southern Rivers Society Inc v. Gore District Council and Phillip Raymond Joostens (CIV-2020-425-001)</t>
  </si>
  <si>
    <t>Upper Clutha Environment Society Inc</t>
  </si>
  <si>
    <t>Upper Clutha Environmental Society (Inc.) v. Queenstown Lakes District Council (CIV-2020-409-000053)</t>
  </si>
  <si>
    <t>Residents for Responsible Development Cromwell (R4RDC)</t>
  </si>
  <si>
    <t>River Terrace Developments Limited v. Central Otago District Council (ENV-2020-CHCH-6).</t>
  </si>
  <si>
    <t>Sustainable Otakiri Inc.</t>
  </si>
  <si>
    <t>Sustainable Otakiri Incorporated v. Whakatane District Council (CIV-2020-000010)</t>
  </si>
  <si>
    <t>Climate Justice Taranaki Inc.</t>
  </si>
  <si>
    <t>Climate Justice Taranaki Incorporated v Taranaki Regional Council (ENV-2019-AKL-000300)</t>
  </si>
  <si>
    <t>1039A</t>
  </si>
  <si>
    <t>Royal Forest and Bird Protection Society of NZ  Inc.</t>
  </si>
  <si>
    <t>ENV-2019-AKL-000278</t>
  </si>
  <si>
    <t>Forest &amp; Bird v Northland Regional Council (ENV-2019-AKL-127)</t>
  </si>
  <si>
    <t>Te Mana O Te Wai Hapū Integration Roopu</t>
  </si>
  <si>
    <t>Te Mana O Te Wai Hapu Integration Roopu Charitable Trust &amp; Others v Northland Regional Council (ENV-2019-AKL-000181)</t>
  </si>
  <si>
    <t>Taranaki Energy Watch Incorporated v Taranaki Regional Council (ENV-2019-AKL-000299)</t>
  </si>
  <si>
    <t>Ngati Pikiao Environmental Society</t>
  </si>
  <si>
    <t>Te Rūnanga o Ngāti Awa v Bay of Plenty Regional Council (CIV-2020-463-000007)</t>
  </si>
  <si>
    <t>Te Korowai</t>
  </si>
  <si>
    <t>Te Korowai Tiaki o Te Hauāuru Incorporated v New Zealand Transport Agency CIV-2020-443-0005</t>
  </si>
  <si>
    <t>984C</t>
  </si>
  <si>
    <t>Te Whanau a Kai Trust v Gisborne District Council (ENV-2017-WLG-0000088)
Te Whanau a Kai Trust are appealing the decision of the Gisborne District Council to adopt the Gisborne Regional Freshwater Plan</t>
  </si>
  <si>
    <t>Tauranga Environmental Protection Society &amp; Maungatapu Marae Trustees</t>
  </si>
  <si>
    <t>Tauranga Environmental Protection Society Incorporated v Tauranga City Council and Bay of Plenty Regional Council CIV-2020-470-000031</t>
  </si>
  <si>
    <t>Friends of Nelson Haven and Tasman Bay</t>
  </si>
  <si>
    <t>Friends of Nelson Haven and Tasman Bay Inc. v Marlborough District Council (ENV-2020-CHC-033)</t>
  </si>
  <si>
    <t>Te Runanga o Ngai Iwi</t>
  </si>
  <si>
    <t xml:space="preserve">Te Rūnanga o Ngāti Awa v Bay of Plenty Regional Council CIV-2020-463-000007 </t>
  </si>
  <si>
    <t>Ngati Tama ki te Waipounamu</t>
  </si>
  <si>
    <t>Ngāti Tama ki Te Waipounamu Trust v Tasman District Council ENV-2020-CHC-</t>
  </si>
  <si>
    <t>Federated Farmers of New Zealand</t>
  </si>
  <si>
    <t>Federated Farmers of New Zealand Inc v Bay of Plenty Regional Council ENV-2017-AKL-000146</t>
  </si>
  <si>
    <t>Otway Oasis Society</t>
  </si>
  <si>
    <t>The Otway Oasis Society Incorporated v Waikato Regional Council &amp; Matamata Piako District Council ENV-2020- AKL-000014.</t>
  </si>
  <si>
    <t>Awatarariki Residents Society</t>
  </si>
  <si>
    <t xml:space="preserve">Awatarariki Residents Incorporated v Whakatane District Council TBC
Awatarariki Residents Incorporated v Bay of Plenty Regional Council TBC
</t>
  </si>
  <si>
    <t>1043A</t>
  </si>
  <si>
    <t>NZ Fairy Tern Charitable Trust</t>
  </si>
  <si>
    <t>1023A</t>
  </si>
  <si>
    <t>Preservation Coalition Trust</t>
  </si>
  <si>
    <t>1018A</t>
  </si>
  <si>
    <t>Te Runanga o Ngai te Rangi</t>
  </si>
  <si>
    <t>Financial Year 2020/21</t>
  </si>
  <si>
    <t>Environmental Defence Society Incorporated v Marlborough District Council (ENV-2020-CHC-000067)</t>
  </si>
  <si>
    <t>Ngāti Maru Runanga Trust</t>
  </si>
  <si>
    <t>Ngāti Maru Runanga Trust v Ngāti Whātua Orākei Whaia Maia Ltd (CIV-2019-404-2674)</t>
  </si>
  <si>
    <t>Te Patukirikiri Iwi Trust</t>
  </si>
  <si>
    <t>Te Patukirikiri Trust v Ngāti Whātua Orākei Whaia Maia Ltd (CIV-2019-404-2672)</t>
  </si>
  <si>
    <t>Forest &amp; Bird</t>
  </si>
  <si>
    <t>Waka Kotahi New Zealand Transport Agency (ENV-2020-WLG-14)</t>
  </si>
  <si>
    <t>Templeton Residents Association Incorporated</t>
  </si>
  <si>
    <t>Fulton Hogan Limited v Selwyn District Council and Canterbury Regional Council  (ENV-2020-CHC-094)</t>
  </si>
  <si>
    <t>Riverlea Environment Society</t>
  </si>
  <si>
    <t>Weston Lea Limited v Hamilton City Council (ENA-2019-AKL-000308) &amp; Director-General of Conservation v Hamilton City Council (ENV-2019-AKL-00031)</t>
  </si>
  <si>
    <t>1009A</t>
  </si>
  <si>
    <t>Brookby Quarries Ltd v Auckland Council (ENV-2020-AKL-000150).</t>
  </si>
  <si>
    <t>1042A</t>
  </si>
  <si>
    <t>1048A</t>
  </si>
  <si>
    <t>Te Runanga o Ngāti Awa (TRONA)</t>
  </si>
  <si>
    <t>Te Runanga o Ngati Awa v Bay of Plenty Regional Council (CIV-2019-ROT-000196) (CIV-2020-ROT-463-7)</t>
  </si>
  <si>
    <t>1065A</t>
  </si>
  <si>
    <t>Awataratiki Residents Society</t>
  </si>
  <si>
    <t>Awatarariki Residents Incorporated v Whakatane District Council TBC</t>
  </si>
  <si>
    <t>Awatarariki Residents Incorporated v Bay of Plenty Regional Council TBC</t>
  </si>
  <si>
    <t>TBC</t>
  </si>
  <si>
    <t>Environmental Defence Society Incorporated v New Zealand Aluminium Smelters Limited (ENV-2020-CHCH-099)</t>
  </si>
  <si>
    <t>Whitford Estuaries Conservation Society Incorporated</t>
  </si>
  <si>
    <t>Ineligble</t>
  </si>
  <si>
    <t xml:space="preserve">     Whitford Estuaries Conservation Society and Ngai Tai Ki Tamaki Tribal Trust v Auckland Council CIV-2020-404-001056</t>
  </si>
  <si>
    <t>Te Uru o Hikihiki Hapu</t>
  </si>
  <si>
    <t>Bay of Islands Maritime Park Incorporated v Northland Regional Council(ENV-2019-AKL-000117); Royal Forest and Bird Protection Society of New Zealand v Northland Regional Council (ENV-2019-AKL-000127)</t>
  </si>
  <si>
    <t xml:space="preserve">East Bay Conservation Society </t>
  </si>
  <si>
    <t>East Bay Conservation Society v Marlborough District Council (ENV-2020-CHC-78)</t>
  </si>
  <si>
    <t>1044A</t>
  </si>
  <si>
    <t>Port Otago Limited v Environmental Defence Society Incorporated (SC 107/2019) (CA240/2020)</t>
  </si>
  <si>
    <t>1055A</t>
  </si>
  <si>
    <t xml:space="preserve">Te Mana o te Wai Hapu Integration Roopu </t>
  </si>
  <si>
    <t>Environment Action Tuakau</t>
  </si>
  <si>
    <t>Ngati Pikiao Envionrmental Society</t>
  </si>
  <si>
    <t>Ngãti Pikiao Environmental Society Incorporated v Bay of Plenty Regional Council (ENV-2020-AKL-000138)</t>
  </si>
  <si>
    <t>Te Haupapa Kohatu Trust</t>
  </si>
  <si>
    <t>Te Kaahaui o Rauru Charitable Trust</t>
  </si>
  <si>
    <t>Trans-Tasman Resources Limited v Taranaki-Whanganui Conservation  Board and Ors (SC 28/2020)</t>
  </si>
  <si>
    <t>Protect Aotea</t>
  </si>
  <si>
    <t>Protect Aotea vs Auckland City and Ports of Auckland (ENV-2020-AKL-000155)</t>
  </si>
  <si>
    <t>Protect Our Gulf</t>
  </si>
  <si>
    <t>Protect Our Gulf v Auckland Council (ENV2020-AKL-000157)</t>
  </si>
  <si>
    <t>Incomplete</t>
  </si>
  <si>
    <t>ENV-2019-WEL-000302</t>
  </si>
  <si>
    <t xml:space="preserve">Motiti Rohe Moana </t>
  </si>
  <si>
    <t>The Trustees of the Motiti Rohe Moana Trust v Bay of Plenty Regional Council  (CIV-2020-470-110)</t>
  </si>
  <si>
    <t>1071A</t>
  </si>
  <si>
    <t>Riverlea Environmental Society</t>
  </si>
  <si>
    <t>Weston Lea Ltd and  the Director-General of Conservation v Hamilton City Council (ENV-2019-AKL-000308) (ENV-2019-AKL-000310)</t>
  </si>
  <si>
    <t>1031A</t>
  </si>
  <si>
    <t>Bay of Islands Maritime Park Incorporated</t>
  </si>
  <si>
    <t>The Victoria Neighbourhood Association Incorporated</t>
  </si>
  <si>
    <t>The Victoria Neighbourhood Association Incorporated v Christchurch City Council ENV-2020-CHC-137</t>
  </si>
  <si>
    <t>1072A</t>
  </si>
  <si>
    <t>Environmental Defence Society Incorporated v New Zealand Aluminium Smelters Limited  (ENV-2020-CHC-009)</t>
  </si>
  <si>
    <t>1037B</t>
  </si>
  <si>
    <t>Reydon Place Residents &amp; Ratepayers</t>
  </si>
  <si>
    <t>Box Property Investments Ltd v Auckland Council (ENV-2020-AKL-000184) Direct Referral</t>
  </si>
  <si>
    <t>984D</t>
  </si>
  <si>
    <t>Te Whanau a Kai</t>
  </si>
  <si>
    <t>Te Whanau a Kai Trust v Gisborne District Council (ENV-2017-WLG-00088)</t>
  </si>
  <si>
    <t>Te Rūnanga o Ngāi Te Rangi Iwi Trust</t>
  </si>
  <si>
    <t>Te Runanga o Ngai Te Rangi Iwi Trust v Bay Plenty Regional Council (ENV- 2018-AKL-000389)</t>
  </si>
  <si>
    <t>Te Rūnanga o Ngāti Awa</t>
  </si>
  <si>
    <t>Te Runanga o Ngati Awa v Bay of Plenty Regional Council CA48/2021</t>
  </si>
  <si>
    <t>Ngāti Pikiao Environmental Society</t>
  </si>
  <si>
    <t>Ngāti Pikiao Environmental Society v Bay of Plenty Regional Council CA60/2021</t>
  </si>
  <si>
    <t>NOLEAF Society Incorporated</t>
  </si>
  <si>
    <t>Olive Leaf Centre Trust vs Queenstown Lakes District Council (ENV-2021-CHC-1)</t>
  </si>
  <si>
    <t>1056A</t>
  </si>
  <si>
    <t>1074A</t>
  </si>
  <si>
    <t>Te Uri o Hikihiki</t>
  </si>
  <si>
    <t>Bay of Islands Maritime Park Incorporated v Northland Regional Council (ENV-2019-AKL-000117); Royal Forest and Bird Protection Society of New Zealand Incorporated v Northland Regional Council (ENV-2019-AKL-000127)</t>
  </si>
  <si>
    <t>1081A</t>
  </si>
  <si>
    <t>Protect our GUlf</t>
  </si>
  <si>
    <t>Protect our Gulf v Auckland Council (ENV2020-AKL-00157)</t>
  </si>
  <si>
    <t>1083A</t>
  </si>
  <si>
    <t>Motiti Rohe Moana Trustees</t>
  </si>
  <si>
    <t>The Trustees of the Motiti Rohe Moana Trust v Bay of Plenty Regional Council [TBC]</t>
  </si>
  <si>
    <t>Friends of Lake Hayes Incorporated</t>
  </si>
  <si>
    <t>Waterfall Park Developments Ltd v Queenstown Lakes District Council</t>
  </si>
  <si>
    <t>Rangitāne Tū Mai Rā Trust</t>
  </si>
  <si>
    <t>Appeals under cl 14 of the First Schedule to the Resource Management Act 1991 regarding the Greater Wellington Regional Council Proposed Natural Resources Plan</t>
  </si>
  <si>
    <t>Te Rūnanga o Ngāti Rēhia</t>
  </si>
  <si>
    <t>Bay of Islands Maritime Park Incorporated v Northland Regional Council (ENV-2019-AKL-000117), Royal Forest and Bird Protection Society of New Zealand Incorporated v Northland Regional Council (ENV-2019-AKL-000127)</t>
  </si>
  <si>
    <t>Royal Forest and Bird Protection Society v Wellington Regional Council (ENV-2019-00013)</t>
  </si>
  <si>
    <t>1053A</t>
  </si>
  <si>
    <t>Climate Justice Taranaki Incorporated</t>
  </si>
  <si>
    <t>1055B</t>
  </si>
  <si>
    <t>Fiscally neutral request - reallocation</t>
  </si>
  <si>
    <t>Financial Year 2021/22</t>
  </si>
  <si>
    <t xml:space="preserve">Round 1 </t>
  </si>
  <si>
    <t>Pukeiāhua Pā Incorporated</t>
  </si>
  <si>
    <r>
      <t>Perjuli Developments Limited v Waikato District Council</t>
    </r>
    <r>
      <rPr>
        <sz val="8"/>
        <color rgb="FF000000"/>
        <rFont val="Arial"/>
        <family val="2"/>
      </rPr>
      <t xml:space="preserve">  (ENV-2021-AKL-000025)</t>
    </r>
  </si>
  <si>
    <t xml:space="preserve">Ngāti Whātua Ōrākei Whai Maia Ltd </t>
  </si>
  <si>
    <r>
      <t>Royal Forest and Bird Protection Society of New Zealand Incorporated v New Zealand Transport Agency</t>
    </r>
    <r>
      <rPr>
        <sz val="8"/>
        <color rgb="FF000000"/>
        <rFont val="Arial"/>
        <family val="2"/>
      </rPr>
      <t xml:space="preserve"> (SC25/02021)</t>
    </r>
  </si>
  <si>
    <t>Waimea Plains Landscape Preservation Society Incorporated</t>
  </si>
  <si>
    <r>
      <t>Waimea Plains Landscape Preservation Society Incorporated v Southland Regional Council</t>
    </r>
    <r>
      <rPr>
        <sz val="8"/>
        <color rgb="FF000000"/>
        <rFont val="Arial"/>
        <family val="2"/>
      </rPr>
      <t xml:space="preserve"> (ENV-2021-CHC-63)</t>
    </r>
  </si>
  <si>
    <t>Manuhiri Kaitiaki Charitable Trust</t>
  </si>
  <si>
    <r>
      <t>Bay of Islands Maritime Park Incorporated v Northland Regional Council</t>
    </r>
    <r>
      <rPr>
        <sz val="8"/>
        <color rgb="FF000000"/>
        <rFont val="Arial"/>
        <family val="2"/>
      </rPr>
      <t xml:space="preserve"> (ENV-2019-AKL-000117); </t>
    </r>
    <r>
      <rPr>
        <i/>
        <sz val="8"/>
        <color rgb="FF000000"/>
        <rFont val="Arial"/>
        <family val="2"/>
      </rPr>
      <t>Royal Forest and Bird Protection Society of New Zealand Incorporated v Northland Regional Council</t>
    </r>
    <r>
      <rPr>
        <sz val="8"/>
        <color rgb="FF000000"/>
        <rFont val="Arial"/>
        <family val="2"/>
      </rPr>
      <t xml:space="preserve"> (ENV-2019-AKL-000127)</t>
    </r>
  </si>
  <si>
    <t xml:space="preserve">Ngāti Turanga </t>
  </si>
  <si>
    <r>
      <t>Ngati Turanga v Manawatu-Whanganui Regional Council</t>
    </r>
    <r>
      <rPr>
        <sz val="8"/>
        <color rgb="FF000000"/>
        <rFont val="Arial"/>
        <family val="2"/>
      </rPr>
      <t xml:space="preserve"> (ENV-2021-WLG-00021)</t>
    </r>
  </si>
  <si>
    <t>Te Rūnanga Ngāti Whātua</t>
  </si>
  <si>
    <t>Te Runanga Ngāti Whātua v Auckland Council</t>
  </si>
  <si>
    <t>1088A</t>
  </si>
  <si>
    <r>
      <t xml:space="preserve">Olive Leaf Centre Trust v Queenstown Lakes District Council </t>
    </r>
    <r>
      <rPr>
        <sz val="8"/>
        <color rgb="FF000000"/>
        <rFont val="Arial"/>
        <family val="2"/>
      </rPr>
      <t>(ENV-2021-CHC-1)</t>
    </r>
  </si>
  <si>
    <t>Mangawhai Matters Society incorporated</t>
  </si>
  <si>
    <r>
      <t xml:space="preserve">Mangawhai Matters Incorporated &amp; Others v Kaipara District Council </t>
    </r>
    <r>
      <rPr>
        <sz val="8"/>
        <color rgb="FF000000"/>
        <rFont val="Arial"/>
        <family val="2"/>
      </rPr>
      <t xml:space="preserve">(ENV-2021-AKL-000062)      </t>
    </r>
  </si>
  <si>
    <t>Te Rūnanga Ngāti Mutunga</t>
  </si>
  <si>
    <r>
      <t>Remediation (NZ) Limited v Taranaki Regional Council</t>
    </r>
    <r>
      <rPr>
        <sz val="8"/>
        <color rgb="FF000000"/>
        <rFont val="Arial"/>
        <family val="2"/>
      </rPr>
      <t xml:space="preserve"> (ENV-2021-AKL-000058)</t>
    </r>
  </si>
  <si>
    <t>1081B</t>
  </si>
  <si>
    <t>Protect our Gulf</t>
  </si>
  <si>
    <r>
      <t>Protect our Gulf v Auckland Council</t>
    </r>
    <r>
      <rPr>
        <sz val="8"/>
        <color rgb="FF000000"/>
        <rFont val="Arial"/>
        <family val="2"/>
      </rPr>
      <t xml:space="preserve"> (ENV-2020-AKL-000157)</t>
    </r>
  </si>
  <si>
    <t>Turangawaewae Board of Trustees</t>
  </si>
  <si>
    <r>
      <t>Perjuli Developments Limited v Waikato District Council</t>
    </r>
    <r>
      <rPr>
        <sz val="8"/>
        <color rgb="FF000000"/>
        <rFont val="Arial"/>
        <family val="2"/>
      </rPr>
      <t xml:space="preserve"> (ENV-2021-AKL-000025)</t>
    </r>
  </si>
  <si>
    <t>Te Rūnanga o Tūpoho (TROT)</t>
  </si>
  <si>
    <r>
      <t xml:space="preserve">Ngati Tupoho/Ngati Tumango and Te Runanga o Tupoho v Manawatu-Whanganui Regional Council </t>
    </r>
    <r>
      <rPr>
        <sz val="8"/>
        <color rgb="FF000000"/>
        <rFont val="Arial"/>
        <family val="2"/>
      </rPr>
      <t>(ENV-2021-WLG-000011)</t>
    </r>
  </si>
  <si>
    <t>Ngā Wairiki Ngāti Apa</t>
  </si>
  <si>
    <t>Te Runanga o Nga Wairiki Apa v Manawatu-Whanganui Regional Council</t>
  </si>
  <si>
    <t>Round 2</t>
  </si>
  <si>
    <t>North Taranaki Awa Protection Society</t>
  </si>
  <si>
    <t>Te Rūnanga o Raukawa</t>
  </si>
  <si>
    <r>
      <t>Te Runanga o Raukawa Incorporated v Minister for Environment</t>
    </r>
    <r>
      <rPr>
        <sz val="8"/>
        <color rgb="FF000000"/>
        <rFont val="Arial"/>
        <family val="2"/>
      </rPr>
      <t xml:space="preserve"> (CIV-2020-485-000489)</t>
    </r>
  </si>
  <si>
    <r>
      <t>New Zealand King Salmon Co. Limited v Marlborough District Council</t>
    </r>
    <r>
      <rPr>
        <sz val="8"/>
        <color rgb="FF000000"/>
        <rFont val="Arial"/>
        <family val="2"/>
      </rPr>
      <t xml:space="preserve"> (ENV-2021-CHC-074)</t>
    </r>
  </si>
  <si>
    <t>Protect our Gulf Incorporated Society</t>
  </si>
  <si>
    <t>1085A</t>
  </si>
  <si>
    <t>Te Runanga o Ngāti Awa v Bay of Plenty Regional Council</t>
  </si>
  <si>
    <t>1053B</t>
  </si>
  <si>
    <t>Climate Justice Taranaki</t>
  </si>
  <si>
    <r>
      <t>Climate Justice Taranaki Incorporated v Taranaki Regional Council</t>
    </r>
    <r>
      <rPr>
        <sz val="8"/>
        <color rgb="FF000000"/>
        <rFont val="Arial"/>
        <family val="2"/>
      </rPr>
      <t> (ENV‐2019‐AKL‐000300)</t>
    </r>
  </si>
  <si>
    <t xml:space="preserve">Guardians of the Sounds </t>
  </si>
  <si>
    <t>1089A</t>
  </si>
  <si>
    <t>Fiscally Neutral Request</t>
  </si>
  <si>
    <t>Rangitāne Tū Mai Rā Trust and Rangitāne o Wairarapa Inc v  Greater Wellington Regional Council</t>
  </si>
  <si>
    <t>2008/1108</t>
  </si>
  <si>
    <t>Sustainable Otakiri Incorporate</t>
  </si>
  <si>
    <r>
      <t>Sustainable Otakiri v Whakatane District Council</t>
    </r>
    <r>
      <rPr>
        <sz val="8"/>
        <color rgb="FF000000"/>
        <rFont val="Arial"/>
        <family val="2"/>
      </rPr>
      <t xml:space="preserve"> (CA49/2021)</t>
    </r>
  </si>
  <si>
    <r>
      <t>Environmental Defence Society Inc v Mackenzie District Council</t>
    </r>
    <r>
      <rPr>
        <sz val="8"/>
        <color rgb="FF000000"/>
        <rFont val="Arial"/>
        <family val="2"/>
      </rPr>
      <t xml:space="preserve"> (ENV-2021-CHC-94)</t>
    </r>
  </si>
  <si>
    <t>Eden We Trust</t>
  </si>
  <si>
    <t>Potential Appeal under the COVID-19 Recovery (Fast-Track Consenting) Act 2020</t>
  </si>
  <si>
    <r>
      <t xml:space="preserve">Te Whānau a Kai Trust v Gisborne District Council </t>
    </r>
    <r>
      <rPr>
        <sz val="8"/>
        <color rgb="FF000000"/>
        <rFont val="Arial"/>
        <family val="2"/>
      </rPr>
      <t>(CIV-2021-416-000021)</t>
    </r>
  </si>
  <si>
    <t>1056B</t>
  </si>
  <si>
    <r>
      <t>Taranaki Energy Watch Incorporated v Taranaki Regional Council</t>
    </r>
    <r>
      <rPr>
        <sz val="8"/>
        <color rgb="FF000000"/>
        <rFont val="Arial"/>
        <family val="2"/>
      </rPr>
      <t xml:space="preserve"> (ENV-2019-AKL-000299)</t>
    </r>
  </si>
  <si>
    <t>Round 3</t>
  </si>
  <si>
    <t>Ngāi Taiwhakaea Hapū</t>
  </si>
  <si>
    <r>
      <t xml:space="preserve">Ngāi Taiwhakaea v Whakatane District Council </t>
    </r>
    <r>
      <rPr>
        <sz val="8"/>
        <color rgb="FF000000"/>
        <rFont val="Arial"/>
        <family val="2"/>
      </rPr>
      <t xml:space="preserve">(ENV-2021-AKL-000029); </t>
    </r>
    <r>
      <rPr>
        <i/>
        <sz val="8"/>
        <color rgb="FF000000"/>
        <rFont val="Arial"/>
        <family val="2"/>
      </rPr>
      <t>Te Runanga o Ngati Awa v Heritage New Zealand Pouhere Taonga</t>
    </r>
    <r>
      <rPr>
        <sz val="8"/>
        <color rgb="FF000000"/>
        <rFont val="Arial"/>
        <family val="2"/>
      </rPr>
      <t xml:space="preserve"> (ENV-2020-AKL-000016); </t>
    </r>
    <r>
      <rPr>
        <i/>
        <sz val="8"/>
        <color rgb="FF000000"/>
        <rFont val="Arial"/>
        <family val="2"/>
      </rPr>
      <t>Te Rūnanga o Ngāti Awa v MMS GP Limited</t>
    </r>
    <r>
      <rPr>
        <sz val="8"/>
        <color rgb="FF000000"/>
        <rFont val="Arial"/>
        <family val="2"/>
      </rPr>
      <t xml:space="preserve"> (CIV-2021-463-000066)</t>
    </r>
  </si>
  <si>
    <t xml:space="preserve">2006A </t>
  </si>
  <si>
    <t>2007a</t>
  </si>
  <si>
    <t>Guardians of the Bays</t>
  </si>
  <si>
    <r>
      <t>Guardians of the Bays Inc v Wellington International Airport Limited</t>
    </r>
    <r>
      <rPr>
        <sz val="8"/>
        <color rgb="FF000000"/>
        <rFont val="Arial"/>
        <family val="2"/>
      </rPr>
      <t xml:space="preserve"> (ENV-2021-WLG-00035) (ENV-2021-WLG-00037); </t>
    </r>
    <r>
      <rPr>
        <i/>
        <sz val="8"/>
        <color rgb="FF000000"/>
        <rFont val="Arial"/>
        <family val="2"/>
      </rPr>
      <t>International Climate- Safe Travel Institute (ICSTI) v Wellington International Airport Limited</t>
    </r>
    <r>
      <rPr>
        <sz val="8"/>
        <color rgb="FF000000"/>
        <rFont val="Arial"/>
        <family val="2"/>
      </rPr>
      <t xml:space="preserve"> (ENV-2021-WLG-000036)</t>
    </r>
  </si>
  <si>
    <t>Forest and Bird</t>
  </si>
  <si>
    <r>
      <t xml:space="preserve">Royal Forest and Bird Protection Society v Southland Regional Council </t>
    </r>
    <r>
      <rPr>
        <sz val="8"/>
        <color rgb="FF000000"/>
        <rFont val="Arial"/>
        <family val="2"/>
      </rPr>
      <t>(ENV-2018-CHC-0050)</t>
    </r>
  </si>
  <si>
    <t>Titirangi Protection Group</t>
  </si>
  <si>
    <r>
      <t xml:space="preserve">Titirangi Protection Group Incorporated v Auckland Council </t>
    </r>
    <r>
      <rPr>
        <sz val="8"/>
        <color rgb="FF000000"/>
        <rFont val="Arial"/>
        <family val="2"/>
      </rPr>
      <t>(ENV-2021-AKL-000093)</t>
    </r>
  </si>
  <si>
    <t>Fight the Tip - Tiaki Te Whenua Incorporated</t>
  </si>
  <si>
    <r>
      <t>Fight the Tip: Tiaki Te Whenua Incorporated v Auckland Council</t>
    </r>
    <r>
      <rPr>
        <sz val="8"/>
        <color rgb="FF000000"/>
        <rFont val="Arial"/>
        <family val="2"/>
      </rPr>
      <t xml:space="preserve"> (ENV-2021-AKL-000082)</t>
    </r>
  </si>
  <si>
    <r>
      <t>The Tree Council Incorporated v Auckland Council</t>
    </r>
    <r>
      <rPr>
        <sz val="8"/>
        <color rgb="FF000000"/>
        <rFont val="Arial"/>
        <family val="2"/>
      </rPr>
      <t xml:space="preserve"> (ENV-2021-AKL-000094) </t>
    </r>
  </si>
  <si>
    <t>Round 4</t>
  </si>
  <si>
    <t>2001A</t>
  </si>
  <si>
    <t>Turangawaewae BOT</t>
  </si>
  <si>
    <r>
      <t>Perjuli Developments Limited v Waikato District Council</t>
    </r>
    <r>
      <rPr>
        <sz val="8"/>
        <color rgb="FF000000"/>
        <rFont val="Arial"/>
        <family val="2"/>
      </rPr>
      <t xml:space="preserve"> (ENV-2021-AKL-000025) </t>
    </r>
  </si>
  <si>
    <t>2013A</t>
  </si>
  <si>
    <r>
      <t xml:space="preserve">Ngāi Taiwhakaea v Whakatane District Council </t>
    </r>
    <r>
      <rPr>
        <sz val="8"/>
        <color rgb="FF000000"/>
        <rFont val="Arial"/>
        <family val="2"/>
      </rPr>
      <t>(ENV-2021-AKL-00029); Te Rūnanga o Ngāti Awa v Heritage New Zealand Pouhere Taonga (ENV-2020-AKL-000016)</t>
    </r>
  </si>
  <si>
    <t>1081C</t>
  </si>
  <si>
    <t>1037C</t>
  </si>
  <si>
    <t>Reydon Place Residents Society</t>
  </si>
  <si>
    <r>
      <t xml:space="preserve">Box Property Investments Ltd v Auckland Council </t>
    </r>
    <r>
      <rPr>
        <sz val="8"/>
        <color rgb="FF000000"/>
        <rFont val="Arial"/>
        <family val="2"/>
      </rPr>
      <t>(ENV-2020-AKL-000184) </t>
    </r>
  </si>
  <si>
    <t>Cycling Action Network</t>
  </si>
  <si>
    <r>
      <t>Hutt City Council &amp; Others (</t>
    </r>
    <r>
      <rPr>
        <sz val="8"/>
        <color rgb="FF000000"/>
        <rFont val="Arial"/>
        <family val="2"/>
      </rPr>
      <t>ENV-2021-WLG-000039) </t>
    </r>
  </si>
  <si>
    <r>
      <t>Protect Aotea v Auckland City and Ports of Auckland (</t>
    </r>
    <r>
      <rPr>
        <sz val="8"/>
        <color rgb="FF000000"/>
        <rFont val="Arial"/>
        <family val="2"/>
      </rPr>
      <t>CIV-2021-404-1847)   </t>
    </r>
  </si>
  <si>
    <t>Te Korowai o Ngāruahine Trust</t>
  </si>
  <si>
    <r>
      <t>Te Korowai o Ngāruahine Trust v Hiringa Energy Ltd and Ballance Agri-Nutrients Ltd</t>
    </r>
    <r>
      <rPr>
        <sz val="8"/>
        <color rgb="FF000000"/>
        <rFont val="Arial"/>
        <family val="2"/>
      </rPr>
      <t xml:space="preserve"> (CIV-2022-485-000012) </t>
    </r>
  </si>
  <si>
    <t>Round 5</t>
  </si>
  <si>
    <t>986D</t>
  </si>
  <si>
    <t>Preserve New Chum for Everyone</t>
  </si>
  <si>
    <r>
      <t xml:space="preserve">Northern Land Property Ltd </t>
    </r>
    <r>
      <rPr>
        <sz val="8"/>
        <color rgb="FF000000"/>
        <rFont val="Arial"/>
        <family val="2"/>
      </rPr>
      <t xml:space="preserve">v </t>
    </r>
    <r>
      <rPr>
        <i/>
        <sz val="8"/>
        <color rgb="FF000000"/>
        <rFont val="Arial"/>
        <family val="2"/>
      </rPr>
      <t>Thames Coromandel District Council</t>
    </r>
    <r>
      <rPr>
        <sz val="8"/>
        <color rgb="FF000000"/>
        <rFont val="Arial"/>
        <family val="2"/>
      </rPr>
      <t xml:space="preserve"> (ENV-2016-AKL-000116)</t>
    </r>
  </si>
  <si>
    <t>1016B</t>
  </si>
  <si>
    <t>Whangapoua Community Association</t>
  </si>
  <si>
    <r>
      <t xml:space="preserve">Whangapoua Beach Ratepayers’ Association Incorporated (Whangapoua Beach Community Association) v Thames Coromandel District Council </t>
    </r>
    <r>
      <rPr>
        <sz val="8"/>
        <color rgb="FF000000"/>
        <rFont val="Arial"/>
        <family val="2"/>
      </rPr>
      <t>(ENV-2016-AKL—000088)</t>
    </r>
  </si>
  <si>
    <t>1087A</t>
  </si>
  <si>
    <t>Friends of Lake Hayes Society Incorporated</t>
  </si>
  <si>
    <r>
      <t>Waterfall Park Developments Ltd v Queenstown Lakes District Council</t>
    </r>
    <r>
      <rPr>
        <sz val="8"/>
        <color rgb="FF000000"/>
        <rFont val="Arial"/>
        <family val="2"/>
      </rPr>
      <t xml:space="preserve"> (ENV-2019-CHC-090)</t>
    </r>
  </si>
  <si>
    <t>Friends of Conical Hill Incorporated</t>
  </si>
  <si>
    <r>
      <t>Friends of Conical Hill Inc v Hurunui District Council and Hanmer Springs Thermal Pools and Spa</t>
    </r>
    <r>
      <rPr>
        <sz val="8"/>
        <color rgb="FF000000"/>
        <rFont val="Arial"/>
        <family val="2"/>
      </rPr>
      <t xml:space="preserve"> (ENV-2022-CHC-007)</t>
    </r>
  </si>
  <si>
    <t>Far North Aquifer Protection Group Inc</t>
  </si>
  <si>
    <r>
      <t>Director General of Conservation vs Northland Regional Council</t>
    </r>
    <r>
      <rPr>
        <sz val="8"/>
        <color rgb="FF000000"/>
        <rFont val="Arial"/>
        <family val="2"/>
      </rPr>
      <t xml:space="preserve"> (ENV-2021-AKL-000129) </t>
    </r>
  </si>
  <si>
    <t>2004A</t>
  </si>
  <si>
    <r>
      <t xml:space="preserve">Remediation (NZ) Limited v Taranaki Regional Council </t>
    </r>
    <r>
      <rPr>
        <sz val="8"/>
        <color rgb="FF000000"/>
        <rFont val="Arial"/>
        <family val="2"/>
      </rPr>
      <t>(ENV-2021- AKL-059)</t>
    </r>
  </si>
  <si>
    <t>2008A</t>
  </si>
  <si>
    <t>Sustainable Otakiri Incorporated</t>
  </si>
  <si>
    <r>
      <t xml:space="preserve">Sustainable Otakiri v Whakatane District Council </t>
    </r>
    <r>
      <rPr>
        <sz val="8"/>
        <color rgb="FF000000"/>
        <rFont val="Arial"/>
        <family val="2"/>
      </rPr>
      <t>(CA49/2021)</t>
    </r>
  </si>
  <si>
    <t>2011A</t>
  </si>
  <si>
    <r>
      <t>Te Whānau a Kai Trust v Gisborne District Council</t>
    </r>
    <r>
      <rPr>
        <sz val="8"/>
        <rFont val="Arial"/>
        <family val="2"/>
      </rPr>
      <t xml:space="preserve"> (CIV-2021-416-000021)</t>
    </r>
  </si>
  <si>
    <t>2012A</t>
  </si>
  <si>
    <r>
      <t>Protect our Gulf v Auckland Council</t>
    </r>
    <r>
      <rPr>
        <sz val="8"/>
        <color rgb="FF000000"/>
        <rFont val="Arial"/>
        <family val="2"/>
      </rPr>
      <t xml:space="preserve"> (ENV 2020-AKL-000157)</t>
    </r>
  </si>
  <si>
    <t>2017A</t>
  </si>
  <si>
    <t>Fight the Tip</t>
  </si>
  <si>
    <t>2019A</t>
  </si>
  <si>
    <t>Cycling Action Network Incorporated</t>
  </si>
  <si>
    <t>Environs Holding</t>
  </si>
  <si>
    <r>
      <t xml:space="preserve">Ngati Whatua Orakei &amp; Environs Holdings Limited v Auckland Council </t>
    </r>
    <r>
      <rPr>
        <sz val="8"/>
        <color rgb="FF000000"/>
        <rFont val="Arial"/>
        <family val="2"/>
      </rPr>
      <t>(ENV-2021-AKL-000085) </t>
    </r>
  </si>
  <si>
    <r>
      <t>Port Otago Ltd v Environmental Defence Society Inc</t>
    </r>
    <r>
      <rPr>
        <sz val="8"/>
        <color rgb="FF000000"/>
        <rFont val="Arial"/>
        <family val="2"/>
      </rPr>
      <t xml:space="preserve"> (SC6/2022)</t>
    </r>
  </si>
  <si>
    <t>Round 6</t>
  </si>
  <si>
    <t>2000A</t>
  </si>
  <si>
    <t>Ngati Mutunga</t>
  </si>
  <si>
    <r>
      <t>Remediation (NZ) Limited v Taranaki Regional Council</t>
    </r>
    <r>
      <rPr>
        <sz val="8"/>
        <color rgb="FF000000"/>
        <rFont val="Arial"/>
        <family val="2"/>
      </rPr>
      <t xml:space="preserve"> (ENV-2021- AKL-000058) </t>
    </r>
  </si>
  <si>
    <t>Kai Tahi ki Otako rūnaka</t>
  </si>
  <si>
    <r>
      <t xml:space="preserve">Kā Rūnaka v Queenstown Lakes District Council </t>
    </r>
    <r>
      <rPr>
        <sz val="8"/>
        <color rgb="FF000000"/>
        <rFont val="Arial"/>
        <family val="2"/>
      </rPr>
      <t>(ENV-2021-CHC-055)</t>
    </r>
  </si>
  <si>
    <t>Ngāti Whatua Orakei Whaia Mai</t>
  </si>
  <si>
    <r>
      <t>Ngati Whatua Orakei &amp; Environs Holdings Limited v Auckland Council</t>
    </r>
    <r>
      <rPr>
        <sz val="8"/>
        <color rgb="FF000000"/>
        <rFont val="Arial"/>
        <family val="2"/>
      </rPr>
      <t xml:space="preserve"> (ENV-2021-AKL-000085) </t>
    </r>
  </si>
  <si>
    <t>New Zealand Coastal Trust</t>
  </si>
  <si>
    <r>
      <t>Northern Land Properties Ltd v Thames Coromandel District Council</t>
    </r>
    <r>
      <rPr>
        <sz val="8"/>
        <color rgb="FF000000"/>
        <rFont val="Arial"/>
        <family val="2"/>
      </rPr>
      <t xml:space="preserve"> (ENV-2016-AKL-000116)</t>
    </r>
  </si>
  <si>
    <t>Ngati Ranginui Fisheries Trust</t>
  </si>
  <si>
    <r>
      <t>Port of Tauranga Limited (</t>
    </r>
    <r>
      <rPr>
        <sz val="8"/>
        <color rgb="FF000000"/>
        <rFont val="Arial"/>
        <family val="2"/>
      </rPr>
      <t>ENV-2021-AKL-000153)</t>
    </r>
  </si>
  <si>
    <t>Whareroa Marae Trust</t>
  </si>
  <si>
    <r>
      <t>Port of Tauranga Limited (</t>
    </r>
    <r>
      <rPr>
        <sz val="8"/>
        <color rgb="FF000000"/>
        <rFont val="Arial"/>
        <family val="2"/>
      </rPr>
      <t xml:space="preserve">ENV-2021-AKL-000153) </t>
    </r>
  </si>
  <si>
    <t>Te Runanga o Ngai te Rangi Iwi Trust</t>
  </si>
  <si>
    <t>Financial Year 2022/23</t>
  </si>
  <si>
    <t>Interested Residents of Marton and Rangitīkei</t>
  </si>
  <si>
    <r>
      <t>Fraser Auret Racing v Rangitīkei District Council</t>
    </r>
    <r>
      <rPr>
        <sz val="10"/>
        <color rgb="FF000000"/>
        <rFont val="Arial"/>
        <family val="2"/>
      </rPr>
      <t xml:space="preserve"> ENV-2020-WLG-37</t>
    </r>
  </si>
  <si>
    <r>
      <t>Te Haupapa Kohatu Trust vs Minister of Conservation and the Director-General of the Department of Conservation</t>
    </r>
    <r>
      <rPr>
        <sz val="10"/>
        <color rgb="FF000000"/>
        <rFont val="Arial"/>
        <family val="2"/>
      </rPr>
      <t xml:space="preserve"> CIV-2020-470-000112</t>
    </r>
  </si>
  <si>
    <t>Pakiri Te Whanau Community Group Incorporated</t>
  </si>
  <si>
    <r>
      <t>McCallum Bros Ltd v Auckland Council</t>
    </r>
    <r>
      <rPr>
        <sz val="10"/>
        <color rgb="FF000000"/>
        <rFont val="Arial"/>
        <family val="2"/>
      </rPr>
      <t xml:space="preserve"> ENV-2022-AKL-000121</t>
    </r>
  </si>
  <si>
    <t>Preserve New Chum for Everyone Incorporated</t>
  </si>
  <si>
    <r>
      <t>Whangapoua Beach Community Association Incorporated v TCDC, Preserve New Chum For Everyone Inc v TCDC</t>
    </r>
    <r>
      <rPr>
        <sz val="10"/>
        <color rgb="FF000000"/>
        <rFont val="Arial"/>
        <family val="2"/>
      </rPr>
      <t xml:space="preserve"> CIV-2021-419-315</t>
    </r>
  </si>
  <si>
    <t>Protect Aotea v Auckland City and Ports of Auckland</t>
  </si>
  <si>
    <t>Save Our Springs Aotearoa New Zealand Incorporated</t>
  </si>
  <si>
    <r>
      <t>Ngāti Tama ki Te Waipounamu Trust &amp; Andrew Yuill vs New Zealand King Salmon Co Ltd &amp; Trustpower Ltd &amp; Others</t>
    </r>
    <r>
      <rPr>
        <sz val="10"/>
        <color rgb="FF000000"/>
        <rFont val="Arial"/>
        <family val="2"/>
      </rPr>
      <t xml:space="preserve"> ENV-2020-CHC-28</t>
    </r>
  </si>
  <si>
    <t>Kapiro Conservation Trust - Friends of Rangitane Stream</t>
  </si>
  <si>
    <r>
      <t xml:space="preserve">Neil Construction Limited v Far North District Council </t>
    </r>
    <r>
      <rPr>
        <sz val="10"/>
        <color rgb="FF000000"/>
        <rFont val="Arial"/>
        <family val="2"/>
      </rPr>
      <t>ENV-2022-AKL-000165</t>
    </r>
  </si>
  <si>
    <t>The Proprietors of Taheke 8C &amp; Adjoining Blocks Incorporated</t>
  </si>
  <si>
    <t>Bay of Plenty Regional Council Plan Change 5 (Kaituna River) Freshwater Hearing Panel</t>
  </si>
  <si>
    <t>Lincoln Voice Incorporated</t>
  </si>
  <si>
    <r>
      <t xml:space="preserve">Lincoln Voice Incorporated vs Selwyn District Council </t>
    </r>
    <r>
      <rPr>
        <sz val="10"/>
        <rFont val="Arial"/>
        <family val="2"/>
      </rPr>
      <t>ENV-2022-CHC-047</t>
    </r>
  </si>
  <si>
    <t>Ātiawa ki Whakarongotai Charitable Trust Board</t>
  </si>
  <si>
    <r>
      <t>Waikanae Land Company Ltd v Heritage New Zealand Pouhere Taonga</t>
    </r>
    <r>
      <rPr>
        <sz val="10"/>
        <rFont val="Arial"/>
        <family val="2"/>
      </rPr>
      <t xml:space="preserve"> ENV-2022-WLG-000014; ENV-2022-WLG-000034</t>
    </r>
  </si>
  <si>
    <r>
      <t xml:space="preserve">Bathurst Coal Ltd v Selwyn District Council and Canterbury Regional Council </t>
    </r>
    <r>
      <rPr>
        <sz val="10"/>
        <color rgb="FF000000"/>
        <rFont val="Arial"/>
        <family val="2"/>
      </rPr>
      <t>ENV-2022-CHC-36</t>
    </r>
  </si>
  <si>
    <t>Love Te Arai Society Incorporated</t>
  </si>
  <si>
    <t>Love Te Arai Society Inc v Auckland Council</t>
  </si>
  <si>
    <t>Ngāti Kahungunu Iwi Incorporated</t>
  </si>
  <si>
    <r>
      <t xml:space="preserve">Ngāti Kahungunu Iwi Incorporated v Hawkes Bay Regional Council </t>
    </r>
    <r>
      <rPr>
        <sz val="10"/>
        <color rgb="FF000000"/>
        <rFont val="Arial"/>
        <family val="2"/>
      </rPr>
      <t>ENV-2012-CHC-123</t>
    </r>
  </si>
  <si>
    <t>Poukawa 13B Trust</t>
  </si>
  <si>
    <r>
      <t>Te Taiwhenua O Heretaunga &amp; Others v Hawkes Bay Regional Council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ENV-2021-AKL-000104; ENV-2021-AKL-000106</t>
    </r>
  </si>
  <si>
    <t>Judgeford Environmental Protection Society Incorporated</t>
  </si>
  <si>
    <r>
      <t xml:space="preserve">Judgeford Environmental Protection Society Incorporated v Porirua City Council &amp; Greater Wellington Regional Council </t>
    </r>
    <r>
      <rPr>
        <sz val="10"/>
        <color rgb="FF000000"/>
        <rFont val="Arial"/>
        <family val="2"/>
      </rPr>
      <t>ENV-2022-WLG-000037</t>
    </r>
  </si>
  <si>
    <t>Guardians of the Sounds Incorporated</t>
  </si>
  <si>
    <r>
      <rPr>
        <i/>
        <sz val="10"/>
        <color theme="1"/>
        <rFont val="Arial"/>
        <family val="2"/>
      </rPr>
      <t>Director-General of Conservation v Marlborough District Council</t>
    </r>
    <r>
      <rPr>
        <sz val="10"/>
        <color theme="1"/>
        <rFont val="Arial"/>
        <family val="2"/>
      </rPr>
      <t xml:space="preserve"> ENV-2022-CHC-67; </t>
    </r>
    <r>
      <rPr>
        <i/>
        <sz val="10"/>
        <color theme="1"/>
        <rFont val="Arial"/>
        <family val="2"/>
      </rPr>
      <t>McGuinness Institute v Marlborough District Council</t>
    </r>
    <r>
      <rPr>
        <sz val="10"/>
        <color theme="1"/>
        <rFont val="Arial"/>
        <family val="2"/>
      </rPr>
      <t xml:space="preserve"> ENV-2022-CHC-68</t>
    </r>
  </si>
  <si>
    <t>Friends of Nelson Haven and Tasman Bay Incorporated</t>
  </si>
  <si>
    <t>Priority Te Puna Incorporated</t>
  </si>
  <si>
    <r>
      <rPr>
        <i/>
        <sz val="10"/>
        <color theme="1"/>
        <rFont val="Arial"/>
        <family val="2"/>
      </rPr>
      <t xml:space="preserve">GI Finlay Trustees Limited v Western Bay of Plenty District Council </t>
    </r>
    <r>
      <rPr>
        <sz val="10"/>
        <color theme="1"/>
        <rFont val="Arial"/>
        <family val="2"/>
      </rPr>
      <t xml:space="preserve">ENV-2022-AKL-000189 </t>
    </r>
  </si>
  <si>
    <r>
      <rPr>
        <i/>
        <sz val="10"/>
        <color theme="1"/>
        <rFont val="Arial"/>
        <family val="2"/>
      </rPr>
      <t xml:space="preserve">Royal Forest and Bird Protection Society of New Zealand Incorporated v Hawkes Bay Regional Council </t>
    </r>
    <r>
      <rPr>
        <sz val="10"/>
        <color theme="1"/>
        <rFont val="Arial"/>
        <family val="2"/>
      </rPr>
      <t>ENV-2022-AKL-000196</t>
    </r>
  </si>
  <si>
    <t>South Coast Neighbourhood Society Incorporated</t>
  </si>
  <si>
    <r>
      <rPr>
        <i/>
        <sz val="10"/>
        <color theme="1"/>
        <rFont val="Arial"/>
        <family val="2"/>
      </rPr>
      <t xml:space="preserve">South Coast Neighbourhood Society Incorporated v Otago Regional Council </t>
    </r>
    <r>
      <rPr>
        <sz val="10"/>
        <color theme="1"/>
        <rFont val="Arial"/>
        <family val="2"/>
      </rPr>
      <t>ENV-2022-CHC-000059</t>
    </r>
  </si>
  <si>
    <r>
      <rPr>
        <i/>
        <sz val="10"/>
        <color rgb="FF000000"/>
        <rFont val="Arial"/>
      </rPr>
      <t xml:space="preserve">Environmental Defence Society Incorporated v Marlborough District Council </t>
    </r>
    <r>
      <rPr>
        <sz val="10"/>
        <color rgb="FF000000"/>
        <rFont val="Arial"/>
      </rPr>
      <t>ENV-2023-CHC-</t>
    </r>
  </si>
  <si>
    <t>2037A</t>
  </si>
  <si>
    <r>
      <rPr>
        <i/>
        <sz val="10"/>
        <color theme="1"/>
        <rFont val="Arial"/>
        <family val="2"/>
      </rPr>
      <t>Whangapoua Beach Community Association Incorporated v Thames Coromandel District Council, Preserve New Chum For Everyone Inc v Thames Coromandel District Council</t>
    </r>
    <r>
      <rPr>
        <sz val="10"/>
        <color theme="1"/>
        <rFont val="Arial"/>
        <family val="2"/>
      </rPr>
      <t xml:space="preserve"> CIV-2021-419-315</t>
    </r>
  </si>
  <si>
    <t>2025B</t>
  </si>
  <si>
    <t>Environs Holding Limited</t>
  </si>
  <si>
    <r>
      <rPr>
        <i/>
        <sz val="10"/>
        <color theme="1"/>
        <rFont val="Arial"/>
        <family val="2"/>
      </rPr>
      <t>Ngāti Whatua Orakei &amp; Environs Holding Limited v Auckland Council</t>
    </r>
    <r>
      <rPr>
        <sz val="10"/>
        <color theme="1"/>
        <rFont val="Arial"/>
        <family val="2"/>
      </rPr>
      <t xml:space="preserve"> ENV-2021-AKL-000085</t>
    </r>
  </si>
  <si>
    <t>Save Onerahi from Undue Noise Disturbance Limited</t>
  </si>
  <si>
    <r>
      <rPr>
        <i/>
        <sz val="10"/>
        <color theme="1"/>
        <rFont val="Arial"/>
        <family val="2"/>
      </rPr>
      <t>SOUND (Save Onerahi from Undue Noise Disturbance) Incorporated v Whangarei District Council and Northland Emergency Services Trust</t>
    </r>
    <r>
      <rPr>
        <sz val="10"/>
        <color theme="1"/>
        <rFont val="Arial"/>
        <family val="2"/>
      </rPr>
      <t xml:space="preserve"> CIV-2022-488-65</t>
    </r>
  </si>
  <si>
    <r>
      <rPr>
        <i/>
        <sz val="10"/>
        <color theme="1"/>
        <rFont val="Arial"/>
        <family val="2"/>
      </rPr>
      <t xml:space="preserve">Environmental Defence Society Incorporated v Marlborough District Council </t>
    </r>
    <r>
      <rPr>
        <sz val="10"/>
        <color theme="1"/>
        <rFont val="Arial"/>
        <family val="2"/>
      </rPr>
      <t>ENV-2023-CHC-</t>
    </r>
  </si>
  <si>
    <t>Friends of Pakiri Beach Incorporated</t>
  </si>
  <si>
    <r>
      <t xml:space="preserve">McCallum Bros Limited v Auckland Council </t>
    </r>
    <r>
      <rPr>
        <sz val="10"/>
        <color theme="1"/>
        <rFont val="Arial"/>
        <family val="2"/>
      </rPr>
      <t xml:space="preserve">ENV-2022-AKL-000121; </t>
    </r>
    <r>
      <rPr>
        <i/>
        <sz val="10"/>
        <color theme="1"/>
        <rFont val="Arial"/>
        <family val="2"/>
      </rPr>
      <t xml:space="preserve">Manuhiri Kaitiaki Charitable Trust v Auckland Council </t>
    </r>
    <r>
      <rPr>
        <sz val="10"/>
        <color theme="1"/>
        <rFont val="Arial"/>
        <family val="2"/>
      </rPr>
      <t xml:space="preserve">ENV-2022-AKL-000218; </t>
    </r>
    <r>
      <rPr>
        <i/>
        <sz val="10"/>
        <color theme="1"/>
        <rFont val="Arial"/>
        <family val="2"/>
      </rPr>
      <t xml:space="preserve">McCallum Bros Limited v Auckland Council </t>
    </r>
    <r>
      <rPr>
        <sz val="10"/>
        <color theme="1"/>
        <rFont val="Arial"/>
        <family val="2"/>
      </rPr>
      <t xml:space="preserve">ENV-2022-AKL-000219; </t>
    </r>
    <r>
      <rPr>
        <i/>
        <sz val="10"/>
        <color theme="1"/>
        <rFont val="Arial"/>
        <family val="2"/>
      </rPr>
      <t xml:space="preserve">McCallum Bros Limited v Auckland Council </t>
    </r>
    <r>
      <rPr>
        <sz val="10"/>
        <color theme="1"/>
        <rFont val="Arial"/>
        <family val="2"/>
      </rPr>
      <t xml:space="preserve">ENV-2022-AKL-000220; </t>
    </r>
    <r>
      <rPr>
        <i/>
        <sz val="10"/>
        <color theme="1"/>
        <rFont val="Arial"/>
        <family val="2"/>
      </rPr>
      <t xml:space="preserve">Friends of Pakiri Beach Incorporated v Auckland Council </t>
    </r>
    <r>
      <rPr>
        <sz val="10"/>
        <color theme="1"/>
        <rFont val="Arial"/>
        <family val="2"/>
      </rPr>
      <t xml:space="preserve">ENV-2022-AKL-000232; </t>
    </r>
    <r>
      <rPr>
        <i/>
        <sz val="10"/>
        <color theme="1"/>
        <rFont val="Arial"/>
        <family val="2"/>
      </rPr>
      <t xml:space="preserve">Director-General of Conservation v Auckland Council </t>
    </r>
    <r>
      <rPr>
        <sz val="10"/>
        <color theme="1"/>
        <rFont val="Arial"/>
        <family val="2"/>
      </rPr>
      <t>ENV-2022-AKL-000234</t>
    </r>
  </si>
  <si>
    <t>2023A</t>
  </si>
  <si>
    <r>
      <t xml:space="preserve">Friends of Conical Hill Incorporated v Hurunui District Council and Hanmer Springs Thermal Pools and Spa </t>
    </r>
    <r>
      <rPr>
        <sz val="10"/>
        <color theme="1"/>
        <rFont val="Arial"/>
        <family val="2"/>
      </rPr>
      <t>ENV-2022-CHC-0007</t>
    </r>
  </si>
  <si>
    <t>Save the Maitai Incorporated</t>
  </si>
  <si>
    <r>
      <t xml:space="preserve">Save the Maitai Incorporated v Nelson City Council </t>
    </r>
    <r>
      <rPr>
        <sz val="10"/>
        <color theme="1"/>
        <rFont val="Arial"/>
        <family val="2"/>
      </rPr>
      <t>ENV-2022-CHC-65</t>
    </r>
  </si>
  <si>
    <r>
      <t xml:space="preserve">Canterbury Regional Council v Manawa Energy Limited and Others </t>
    </r>
    <r>
      <rPr>
        <sz val="10"/>
        <color theme="1"/>
        <rFont val="Arial"/>
        <family val="2"/>
      </rPr>
      <t>ENV-2023-CHC-7</t>
    </r>
  </si>
  <si>
    <r>
      <t xml:space="preserve">Grenadier Limited v Manawatu-Whanganui Regional Council </t>
    </r>
    <r>
      <rPr>
        <sz val="10"/>
        <color theme="1"/>
        <rFont val="Arial"/>
        <family val="2"/>
      </rPr>
      <t>ENV-2022-WLG-000024</t>
    </r>
  </si>
  <si>
    <t>Maungaharuru-Tangitū Charitable Trust</t>
  </si>
  <si>
    <r>
      <rPr>
        <i/>
        <sz val="10"/>
        <color theme="1"/>
        <rFont val="Arial"/>
        <family val="2"/>
      </rPr>
      <t>Maungaharuru-Tangitū Trust v Hawkes Bay Regional Council</t>
    </r>
    <r>
      <rPr>
        <sz val="10"/>
        <color theme="1"/>
        <rFont val="Arial"/>
        <family val="2"/>
      </rPr>
      <t xml:space="preserve"> ENV-2023-AKL-000010</t>
    </r>
  </si>
  <si>
    <r>
      <rPr>
        <sz val="10"/>
        <color theme="1"/>
        <rFont val="Arial"/>
        <family val="2"/>
      </rPr>
      <t>SC 2/2023</t>
    </r>
    <r>
      <rPr>
        <i/>
        <sz val="10"/>
        <color theme="1"/>
        <rFont val="Arial"/>
        <family val="2"/>
      </rPr>
      <t xml:space="preserve"> Te Rūnanga o Ngāti Awa v Bay of Plenty Regional Council</t>
    </r>
  </si>
  <si>
    <t>Auckland Yacht and Boating Association Incorporated</t>
  </si>
  <si>
    <r>
      <t xml:space="preserve">Auckland Yacht and Boating Association Incorporated v Auckland Council </t>
    </r>
    <r>
      <rPr>
        <sz val="10"/>
        <color theme="1"/>
        <rFont val="Arial"/>
        <family val="2"/>
      </rPr>
      <t>CIV-2023-404-535</t>
    </r>
  </si>
  <si>
    <t>New Zealand Federation of Freshwater Anglers Incorporated</t>
  </si>
  <si>
    <r>
      <t xml:space="preserve">Kāpiti Coast District Council v Waikanae Land Company Limited </t>
    </r>
    <r>
      <rPr>
        <sz val="10"/>
        <color theme="1"/>
        <rFont val="Arial"/>
        <family val="2"/>
      </rPr>
      <t>CIV-2023-</t>
    </r>
  </si>
  <si>
    <t>Financial year 2023/2024</t>
  </si>
  <si>
    <t>Reference number</t>
  </si>
  <si>
    <t>Date received</t>
  </si>
  <si>
    <t>Amount funded (excl GST)</t>
  </si>
  <si>
    <t>Court proceeding</t>
  </si>
  <si>
    <t>Round 1 (Panel meeting date 16/08/2023)</t>
  </si>
  <si>
    <t>Te Rūnanga o Raukawa Inc</t>
  </si>
  <si>
    <r>
      <t>Muaūpoko Tribal Authority Incorporated and Te Rūnanga o Raukawa Incorporated v Minister for the Environment</t>
    </r>
    <r>
      <rPr>
        <sz val="11"/>
        <color rgb="FF000000"/>
        <rFont val="Calibri"/>
      </rPr>
      <t xml:space="preserve"> CA250/2022</t>
    </r>
  </si>
  <si>
    <t>Kiwi's Against Seabed Mining Inc</t>
  </si>
  <si>
    <t>Trans-Tasman Resources Limited v Environment Protection Agency</t>
  </si>
  <si>
    <t>Pakiri G Ahu Whenua Trust</t>
  </si>
  <si>
    <r>
      <t xml:space="preserve">McCallum Bros Limited v Auckland Council </t>
    </r>
    <r>
      <rPr>
        <sz val="11"/>
        <color rgb="FF000000"/>
        <rFont val="Calibri"/>
      </rPr>
      <t>ENV-2021-AKL-121</t>
    </r>
  </si>
  <si>
    <t>Round 2 (Panel meeting date 20/10/2023)</t>
  </si>
  <si>
    <t>Valley Residents Against Gravel Extraction (R.A.G.E) Incorporated</t>
  </si>
  <si>
    <r>
      <rPr>
        <i/>
        <sz val="11"/>
        <color rgb="FF000000"/>
        <rFont val="Calibri"/>
        <scheme val="minor"/>
      </rPr>
      <t xml:space="preserve">CJ Industries Limited v Tasman District Council </t>
    </r>
    <r>
      <rPr>
        <sz val="11"/>
        <color rgb="FF000000"/>
        <rFont val="Calibri"/>
        <scheme val="minor"/>
      </rPr>
      <t>ENV-2022-CHC-017</t>
    </r>
  </si>
  <si>
    <t>Muaūpoko Tribal Authority (and the Horowhenua 11 Part Reservation Trust)</t>
  </si>
  <si>
    <r>
      <rPr>
        <i/>
        <sz val="11"/>
        <color rgb="FF000000"/>
        <rFont val="Calibri"/>
      </rPr>
      <t>Muaūpoko Tribal Authority Incorporated and Te Rūnanga o Raukawa Incorporated v Minister for the Environment</t>
    </r>
    <r>
      <rPr>
        <sz val="11"/>
        <color rgb="FF000000"/>
        <rFont val="Calibri"/>
      </rPr>
      <t xml:space="preserve"> CA250/2022</t>
    </r>
  </si>
  <si>
    <t>Motuaruhe 3B1 Trust</t>
  </si>
  <si>
    <r>
      <rPr>
        <i/>
        <sz val="11"/>
        <color rgb="FF000000"/>
        <rFont val="Calibri"/>
        <scheme val="minor"/>
      </rPr>
      <t xml:space="preserve">Turoa v Bay of Plenty Regional Council </t>
    </r>
    <r>
      <rPr>
        <sz val="11"/>
        <color rgb="FF000000"/>
        <rFont val="Calibri"/>
        <scheme val="minor"/>
      </rPr>
      <t>ENV-2023-AKL-000070</t>
    </r>
  </si>
  <si>
    <r>
      <rPr>
        <i/>
        <sz val="11"/>
        <color rgb="FF000000"/>
        <rFont val="Calibri"/>
        <scheme val="minor"/>
      </rPr>
      <t xml:space="preserve">Ngāi Tahu Seafood Resources Limited v the Expert Consenting Panel </t>
    </r>
    <r>
      <rPr>
        <sz val="11"/>
        <color rgb="FF000000"/>
        <rFont val="Calibri"/>
        <scheme val="minor"/>
      </rPr>
      <t>CIV-2023-425-77</t>
    </r>
  </si>
  <si>
    <t>Te Rūnanga o Ngāti Whātua</t>
  </si>
  <si>
    <r>
      <rPr>
        <i/>
        <sz val="11"/>
        <color rgb="FF000000"/>
        <rFont val="Calibri"/>
        <scheme val="minor"/>
      </rPr>
      <t xml:space="preserve">Royal Forest and Bird Protection Society of New Zealand Incorporated v Minister for the Environment </t>
    </r>
    <r>
      <rPr>
        <sz val="11"/>
        <color rgb="FF000000"/>
        <rFont val="Calibri"/>
        <scheme val="minor"/>
      </rPr>
      <t>CIV-2023-485-323</t>
    </r>
  </si>
  <si>
    <r>
      <rPr>
        <i/>
        <sz val="11"/>
        <color rgb="FF000000"/>
        <rFont val="Calibri"/>
        <scheme val="minor"/>
      </rPr>
      <t>Gertrude’s Saddlery Limited v Queenstown Lakes District Council</t>
    </r>
    <r>
      <rPr>
        <sz val="11"/>
        <color rgb="FF000000"/>
        <rFont val="Calibri"/>
        <scheme val="minor"/>
      </rPr>
      <t xml:space="preserve"> ENV-2023-CHC-88</t>
    </r>
  </si>
  <si>
    <t>Round 3 (Panel meeting date 15 December 2023)</t>
  </si>
  <si>
    <t>Kenepuru and Central Sounds Residents Association Incorporated and Guardians of the Sounds Incorporated</t>
  </si>
  <si>
    <r>
      <t>Marine Farming Association Incorporated and Aquaculture New Zealand Limited v Marlborough District Council</t>
    </r>
    <r>
      <rPr>
        <sz val="11"/>
        <color rgb="FF000000"/>
        <rFont val="Calibri"/>
        <family val="2"/>
        <scheme val="minor"/>
      </rPr>
      <t xml:space="preserve"> ENV-2020-CHC-074</t>
    </r>
  </si>
  <si>
    <t xml:space="preserve">Why Waste Waimate Incorporated </t>
  </si>
  <si>
    <r>
      <t>Why Waste Waimate Incorporated vs South Island Resource Recovery Limited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</si>
  <si>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Te Iwi o Ngāti Tukorehe Trust v Horowhenua District Council </t>
    </r>
    <r>
      <rPr>
        <sz val="11"/>
        <color rgb="FF000000"/>
        <rFont val="Calibri"/>
        <family val="2"/>
        <scheme val="minor"/>
      </rPr>
      <t>CIV-2023-485-557</t>
    </r>
  </si>
  <si>
    <t>2024A</t>
  </si>
  <si>
    <t>Far North Aquifer Protection Group Incorporated</t>
  </si>
  <si>
    <r>
      <rPr>
        <i/>
        <sz val="11"/>
        <color theme="1"/>
        <rFont val="Calibri"/>
        <family val="2"/>
        <scheme val="minor"/>
      </rPr>
      <t xml:space="preserve">Director General of Conservation vs Northland Regional Council </t>
    </r>
    <r>
      <rPr>
        <sz val="11"/>
        <color theme="1"/>
        <rFont val="Calibri"/>
        <family val="2"/>
        <scheme val="minor"/>
      </rPr>
      <t>ENV-2021-AKL-000129</t>
    </r>
  </si>
  <si>
    <t>2057A</t>
  </si>
  <si>
    <r>
      <t xml:space="preserve">Grenadier Limited v Manawatu-Whanganui Regional Council </t>
    </r>
    <r>
      <rPr>
        <sz val="11"/>
        <color rgb="FF000000"/>
        <rFont val="Calibri"/>
        <family val="2"/>
        <scheme val="minor"/>
      </rPr>
      <t>ENV-2023-WLG-000024</t>
    </r>
  </si>
  <si>
    <t>2066A</t>
  </si>
  <si>
    <t>Kiwi's Against Seabed Mining Incorporated</t>
  </si>
  <si>
    <r>
      <t xml:space="preserve">Trans-Tasman Resources Limited v Environment Protection Agency </t>
    </r>
    <r>
      <rPr>
        <sz val="11"/>
        <color rgb="FF000000"/>
        <rFont val="Calibri"/>
        <family val="2"/>
        <charset val="1"/>
        <scheme val="minor"/>
      </rPr>
      <t>(EPA hearing under the Exclusive Economic Zone and Continental Shelf (Environment Effects) Act 2012)</t>
    </r>
  </si>
  <si>
    <t>2000B</t>
  </si>
  <si>
    <t>Te Rūnanga o Ngāti Mutunga</t>
  </si>
  <si>
    <r>
      <t>Remediation (NZ) Limited v Taranaki Regional Council</t>
    </r>
    <r>
      <rPr>
        <sz val="11"/>
        <color rgb="FF000000"/>
        <rFont val="Calibri"/>
        <family val="2"/>
        <scheme val="minor"/>
      </rPr>
      <t xml:space="preserve"> ENV-2021-AKL-000058</t>
    </r>
  </si>
  <si>
    <t>Round 4 (Panel meeting date 23 February 2024)</t>
  </si>
  <si>
    <t>2040A</t>
  </si>
  <si>
    <t>Kapiro Conservation Trust</t>
  </si>
  <si>
    <r>
      <rPr>
        <i/>
        <sz val="11"/>
        <color rgb="FF000000"/>
        <rFont val="Calibri"/>
        <scheme val="minor"/>
      </rPr>
      <t xml:space="preserve">Neil Construction Limited v Far North District Council </t>
    </r>
    <r>
      <rPr>
        <sz val="11"/>
        <color rgb="FF000000"/>
        <rFont val="Calibri"/>
        <scheme val="minor"/>
      </rPr>
      <t>ENV-2022-AKL-000165</t>
    </r>
  </si>
  <si>
    <t>2056A</t>
  </si>
  <si>
    <r>
      <rPr>
        <i/>
        <sz val="11"/>
        <color rgb="FF000000"/>
        <rFont val="Calibri"/>
        <scheme val="minor"/>
      </rPr>
      <t xml:space="preserve">McCallum Bros Limited v Auckland Council </t>
    </r>
    <r>
      <rPr>
        <sz val="11"/>
        <color rgb="FF000000"/>
        <rFont val="Calibri"/>
        <scheme val="minor"/>
      </rPr>
      <t xml:space="preserve">ENV-2022-AKL-000121; </t>
    </r>
    <r>
      <rPr>
        <i/>
        <sz val="11"/>
        <color rgb="FF000000"/>
        <rFont val="Calibri"/>
        <scheme val="minor"/>
      </rPr>
      <t xml:space="preserve">Manuhiri Kaitiaki Charitable Trust v Auckland Council </t>
    </r>
    <r>
      <rPr>
        <sz val="11"/>
        <color rgb="FF000000"/>
        <rFont val="Calibri"/>
        <scheme val="minor"/>
      </rPr>
      <t xml:space="preserve">ENV-2022-AKL-000218; </t>
    </r>
    <r>
      <rPr>
        <i/>
        <sz val="11"/>
        <color rgb="FF000000"/>
        <rFont val="Calibri"/>
        <scheme val="minor"/>
      </rPr>
      <t xml:space="preserve">McCallum Bros Limited v Auckland Council </t>
    </r>
    <r>
      <rPr>
        <sz val="11"/>
        <color rgb="FF000000"/>
        <rFont val="Calibri"/>
        <scheme val="minor"/>
      </rPr>
      <t xml:space="preserve">ENV-2022-AKL-000219; </t>
    </r>
    <r>
      <rPr>
        <i/>
        <sz val="11"/>
        <color rgb="FF000000"/>
        <rFont val="Calibri"/>
        <scheme val="minor"/>
      </rPr>
      <t xml:space="preserve">McCallum Bros Limited v Auckland Council </t>
    </r>
    <r>
      <rPr>
        <sz val="11"/>
        <color rgb="FF000000"/>
        <rFont val="Calibri"/>
        <scheme val="minor"/>
      </rPr>
      <t xml:space="preserve">ENV-2022-AKL-000220; </t>
    </r>
    <r>
      <rPr>
        <i/>
        <sz val="11"/>
        <color rgb="FF000000"/>
        <rFont val="Calibri"/>
        <scheme val="minor"/>
      </rPr>
      <t xml:space="preserve">Friends of Pakiri Beach Incorporated v Auckland Council </t>
    </r>
    <r>
      <rPr>
        <sz val="11"/>
        <color rgb="FF000000"/>
        <rFont val="Calibri"/>
        <scheme val="minor"/>
      </rPr>
      <t xml:space="preserve">ENV-2022-AKL-000232; </t>
    </r>
    <r>
      <rPr>
        <i/>
        <sz val="11"/>
        <color rgb="FF000000"/>
        <rFont val="Calibri"/>
        <scheme val="minor"/>
      </rPr>
      <t xml:space="preserve">Director-General of Conservation v Auckland Council </t>
    </r>
    <r>
      <rPr>
        <sz val="11"/>
        <color rgb="FF000000"/>
        <rFont val="Calibri"/>
        <scheme val="minor"/>
      </rPr>
      <t>ENV-2022-AKL-000234</t>
    </r>
  </si>
  <si>
    <t>Clear the Air Mount Maunganui Charitable Trust</t>
  </si>
  <si>
    <r>
      <rPr>
        <i/>
        <sz val="11"/>
        <color rgb="FF000000"/>
        <rFont val="Calibri"/>
      </rPr>
      <t>Allied Asphalt Limited v Tauranga City Council and Bay of Plenty Regional Council</t>
    </r>
    <r>
      <rPr>
        <sz val="11"/>
        <color rgb="FF000000"/>
        <rFont val="Calibri"/>
      </rPr>
      <t xml:space="preserve"> ENV-2023-AKL-000160</t>
    </r>
  </si>
  <si>
    <t>South Wairarapa Whenua Advisory Group Incorporated</t>
  </si>
  <si>
    <r>
      <rPr>
        <i/>
        <sz val="11"/>
        <color rgb="FF000000"/>
        <rFont val="Calibri"/>
        <scheme val="minor"/>
      </rPr>
      <t xml:space="preserve">Far North Solar Farm Limited v South Wairarapa District Council </t>
    </r>
    <r>
      <rPr>
        <sz val="11"/>
        <color rgb="FF000000"/>
        <rFont val="Calibri"/>
        <scheme val="minor"/>
      </rPr>
      <t>ENV-2023-WLG-000014</t>
    </r>
  </si>
  <si>
    <t>2017B</t>
  </si>
  <si>
    <t>Fight the Tip: Tiaki te Whenua Incorporated</t>
  </si>
  <si>
    <r>
      <rPr>
        <i/>
        <sz val="11"/>
        <color rgb="FF000000"/>
        <rFont val="Calibri"/>
        <scheme val="minor"/>
      </rPr>
      <t>Fight the Tip: Tiaki te Whenua Incorporated v Auckland Council</t>
    </r>
    <r>
      <rPr>
        <sz val="11"/>
        <color rgb="FF000000"/>
        <rFont val="Calibri"/>
        <scheme val="minor"/>
      </rPr>
      <t xml:space="preserve"> ENV-2021-AKL-000082</t>
    </r>
  </si>
  <si>
    <t>2063A</t>
  </si>
  <si>
    <t>North Canterbury Fish and Game Council and Environmental Defence Society Incorporated v Canterbury Regional Council </t>
  </si>
  <si>
    <r>
      <rPr>
        <i/>
        <sz val="11"/>
        <color rgb="FF000000"/>
        <rFont val="Calibri"/>
        <scheme val="minor"/>
      </rPr>
      <t>Why Waste Waimate Incorporated vs South Island Resource Recovery Limited</t>
    </r>
    <r>
      <rPr>
        <sz val="11"/>
        <color rgb="FF000000"/>
        <rFont val="Calibri"/>
        <scheme val="minor"/>
      </rPr>
      <t xml:space="preserve"> </t>
    </r>
  </si>
  <si>
    <t> </t>
  </si>
  <si>
    <t>2075A</t>
  </si>
  <si>
    <t>Marine Farming Association Incorporated and Aquaculture New Zealand Limited v Marlborough District Council ENV-2020-CHC-074</t>
  </si>
  <si>
    <t>Northern Land Property Limited v Thames Coromandel District Council ENV-2021-341-000003</t>
  </si>
  <si>
    <t>Ngāti Kuku Hapū Trust</t>
  </si>
  <si>
    <t>Allied Asphalt Limited v Tauranga City Council and Bay of Plenty Regional Council ENV-2023-AKL-000160</t>
  </si>
  <si>
    <t>Haititaimarangai Marae Kaitiaki Trust (Te Whānau Moana and Te Rorohuri Hapū)</t>
  </si>
  <si>
    <t>Haititaimarangai Marae Kaitiaki Trust v Far North District Council ENV-2024-</t>
  </si>
  <si>
    <t>2025C</t>
  </si>
  <si>
    <t>Environs Holdings Limited</t>
  </si>
  <si>
    <t>Ngāti Whātua Ōrākei and Environs Holdings Limited v Auckland Council ENV-2021-AKL-000085</t>
  </si>
  <si>
    <t>Te Rūnanga o Ngāti Whātua v Auckland Council CIV-2024-404-00271 and Royal Forest and Bird Protection Society of New Zealand Incorporated v Auckland Council CIV-2024-404-000367</t>
  </si>
  <si>
    <t>Te Taiwhenua o Tamatea Incorporated</t>
  </si>
  <si>
    <t>I&amp;P Farming Limited and Te Awahohonu Forest Trust v Hawkes Bay Regional Council ENV-2023-AKL-000057</t>
  </si>
  <si>
    <t>Turangawaewae Trust Board</t>
  </si>
  <si>
    <t>Blue Wallace Surveyors Limited v Waikato District Council ENV-2022-AKL-0045</t>
  </si>
  <si>
    <t>Ngāti Whātua Ōrākei Whai Maia Limited</t>
  </si>
  <si>
    <t>2029A</t>
  </si>
  <si>
    <t>2080A</t>
  </si>
  <si>
    <t>Mangaroa Marae</t>
  </si>
  <si>
    <t>Mangaroa Marae v Hawkes Bay Regional Council Proposed Plan Change 9</t>
  </si>
  <si>
    <t>Round 5 (Panel meeting date 24 April 2024)</t>
  </si>
  <si>
    <t>Round 6 (Panel meeting date 27 June 2024)</t>
  </si>
  <si>
    <t>2040B</t>
  </si>
  <si>
    <t>2063B</t>
  </si>
  <si>
    <t>2087A</t>
  </si>
  <si>
    <t>2084A</t>
  </si>
  <si>
    <t>Environmental Defense Society Incorporated</t>
  </si>
  <si>
    <t xml:space="preserve">Te Rūnanga o Ngāti Whātua </t>
  </si>
  <si>
    <t>Greytown Heritage Trust</t>
  </si>
  <si>
    <t>Pakiri Te Whanau Community Group Inc</t>
  </si>
  <si>
    <t>Cain Whānau</t>
  </si>
  <si>
    <t>Hastwell/Mt Munro Protection Society Incorporated</t>
  </si>
  <si>
    <t>Clova Bay Residents Association Inc</t>
  </si>
  <si>
    <t>Environmental Defence Society Incorporated (EDS)</t>
  </si>
  <si>
    <t>Fight the Tip: Tiaki te Whenua Incorporated (“FTT”)</t>
  </si>
  <si>
    <t>Coast Road Resilience Group Inc</t>
  </si>
  <si>
    <t>Motiti Rohe Moana Trust (MRMT)</t>
  </si>
  <si>
    <t>Mangaroa Marae &amp; Ngati Kahungunu Iwi Inc</t>
  </si>
  <si>
    <t xml:space="preserve">Torere Reserves Trust </t>
  </si>
  <si>
    <t>Protect Onoke Inc</t>
  </si>
  <si>
    <t>New Zealand Federation of Freshwater Anglers</t>
  </si>
  <si>
    <t>A.W and K.F Simpson v MacKenzie District Council and Canterbury Regional Council ENV-2023-CHC-000133</t>
  </si>
  <si>
    <t>McCallum Bros Ltd v Auckland Council ENV-2022-AKL-000121</t>
  </si>
  <si>
    <t>Cain Whānau v Otago Regional Council ENV-2024-CHC-36</t>
  </si>
  <si>
    <t>Meridian Energy Ltd vs Tararua District Council, Masterton District council, Manawatu-Whanganui Regional Council and Greater Wellington Regional Council ENV-2024-WLG-000001</t>
  </si>
  <si>
    <t xml:space="preserve">Clova Bay Residents Association Inc - ENV-2023-CHC-47 </t>
  </si>
  <si>
    <t>Environmental Defence Society Incorporated v Otago Regional Council ENV-CHC-2024-039</t>
  </si>
  <si>
    <t>Royal Forest and Bird Protection Society of New Zealand Incorporated v Auckland Council and CIV-2024-404-000367 &amp; CIV-2024-404-000271 - Te Rūnanga o Ngāti Whātua v Auckland Council</t>
  </si>
  <si>
    <t>Coast Road Resilience Group Inc v West Coast Regional Council and Grey District Council ENV-2024-CHC-000041</t>
  </si>
  <si>
    <t>Motiti Rohe Moana Trust v Bay of Plenty Regional Council CIV - TBC</t>
  </si>
  <si>
    <t xml:space="preserve">Woolworths New Zealand Limited v South Wairarapa District Council 
ENV-2023-WLG-000017 </t>
  </si>
  <si>
    <t xml:space="preserve">Neil Construction Ltd v Far North District Council ENV-2022-AKL-000165 </t>
  </si>
  <si>
    <t>Appeal to Environment Court on Hawkes Bay Regional Council Plan Change 9 ENV-2022-AKL-000192 – 000207</t>
  </si>
  <si>
    <t>ENV-2024-AKL-000035</t>
  </si>
  <si>
    <t>North Canterbury Fish and Game Council and Environmental Defence Society Incorporated v Canterbury Regional Council ENV-2023-CHC-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</si>
</sst>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&quot;$&quot;#,##0.00_);\(&quot;$&quot;#,##0.00\)"/>
    <numFmt numFmtId="167" formatCode="_(&quot;$&quot;* #,##0.00_);_(&quot;$&quot;* \(#,##0.00\);_(&quot;$&quot;* &quot;-&quot;??_);_(@_)"/>
    <numFmt numFmtId="168" formatCode="d/mm/yy;@"/>
    <numFmt numFmtId="169" formatCode="d/mm/yyyy;@"/>
    <numFmt numFmtId="170" formatCode="&quot;$&quot;#,##0.00"/>
    <numFmt numFmtId="171" formatCode="&quot;$&quot;#,##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color rgb="FFFFFFFF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444444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0000"/>
      <name val="Arial"/>
    </font>
    <font>
      <sz val="10"/>
      <color rgb="FF000000"/>
      <name val="Arial"/>
    </font>
    <font>
      <b/>
      <sz val="11"/>
      <color theme="0"/>
      <name val="Calibri"/>
      <family val="2"/>
      <scheme val="minor"/>
    </font>
    <font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242424"/>
      <name val="Aptos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CE4D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167" fontId="4" fillId="0" borderId="4" xfId="1" applyFont="1" applyFill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7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167" fontId="4" fillId="2" borderId="4" xfId="1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68" fontId="4" fillId="3" borderId="4" xfId="0" applyNumberFormat="1" applyFont="1" applyFill="1" applyBorder="1" applyAlignment="1">
      <alignment horizontal="center" vertical="center" wrapText="1"/>
    </xf>
    <xf numFmtId="167" fontId="4" fillId="3" borderId="4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169" fontId="4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8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9" fontId="4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/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67" fontId="9" fillId="0" borderId="4" xfId="1" applyFont="1" applyFill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170" fontId="9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0" fontId="0" fillId="0" borderId="0" xfId="0" applyNumberFormat="1" applyAlignment="1">
      <alignment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/>
    </xf>
    <xf numFmtId="14" fontId="5" fillId="5" borderId="4" xfId="0" applyNumberFormat="1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7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168" fontId="4" fillId="6" borderId="4" xfId="0" applyNumberFormat="1" applyFont="1" applyFill="1" applyBorder="1" applyAlignment="1">
      <alignment horizontal="center" vertical="center" wrapText="1"/>
    </xf>
    <xf numFmtId="167" fontId="4" fillId="6" borderId="4" xfId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170" fontId="4" fillId="6" borderId="4" xfId="1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wrapText="1"/>
    </xf>
    <xf numFmtId="171" fontId="4" fillId="6" borderId="4" xfId="1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wrapText="1"/>
    </xf>
    <xf numFmtId="14" fontId="5" fillId="6" borderId="4" xfId="0" applyNumberFormat="1" applyFont="1" applyFill="1" applyBorder="1" applyAlignment="1">
      <alignment wrapText="1"/>
    </xf>
    <xf numFmtId="170" fontId="5" fillId="6" borderId="4" xfId="0" applyNumberFormat="1" applyFont="1" applyFill="1" applyBorder="1" applyAlignment="1">
      <alignment horizontal="center" wrapText="1"/>
    </xf>
    <xf numFmtId="14" fontId="5" fillId="6" borderId="4" xfId="0" applyNumberFormat="1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left" wrapText="1"/>
    </xf>
    <xf numFmtId="14" fontId="5" fillId="6" borderId="4" xfId="0" applyNumberFormat="1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14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vertical="center" wrapText="1"/>
    </xf>
    <xf numFmtId="0" fontId="5" fillId="6" borderId="0" xfId="0" applyFont="1" applyFill="1" applyAlignment="1">
      <alignment horizontal="left" vertical="center" wrapText="1"/>
    </xf>
    <xf numFmtId="0" fontId="0" fillId="6" borderId="0" xfId="0" applyFill="1"/>
    <xf numFmtId="14" fontId="5" fillId="4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14" fontId="5" fillId="7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wrapText="1"/>
    </xf>
    <xf numFmtId="0" fontId="4" fillId="7" borderId="4" xfId="0" applyFont="1" applyFill="1" applyBorder="1" applyAlignment="1">
      <alignment horizontal="center" vertical="center"/>
    </xf>
    <xf numFmtId="14" fontId="5" fillId="7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vertical="center" wrapText="1"/>
    </xf>
    <xf numFmtId="14" fontId="5" fillId="7" borderId="4" xfId="0" applyNumberFormat="1" applyFont="1" applyFill="1" applyBorder="1" applyAlignment="1">
      <alignment horizontal="center" vertical="center"/>
    </xf>
    <xf numFmtId="164" fontId="5" fillId="7" borderId="4" xfId="0" applyNumberFormat="1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justify" vertical="center" wrapText="1"/>
    </xf>
    <xf numFmtId="0" fontId="5" fillId="7" borderId="4" xfId="0" applyFont="1" applyFill="1" applyBorder="1" applyAlignment="1">
      <alignment horizontal="justify" vertical="center"/>
    </xf>
    <xf numFmtId="0" fontId="5" fillId="7" borderId="5" xfId="0" applyFont="1" applyFill="1" applyBorder="1" applyAlignment="1">
      <alignment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168" fontId="4" fillId="7" borderId="4" xfId="0" applyNumberFormat="1" applyFont="1" applyFill="1" applyBorder="1" applyAlignment="1">
      <alignment horizontal="center" vertical="center" wrapText="1"/>
    </xf>
    <xf numFmtId="167" fontId="4" fillId="7" borderId="4" xfId="1" applyFont="1" applyFill="1" applyBorder="1" applyAlignment="1">
      <alignment horizontal="center" vertical="center" wrapText="1"/>
    </xf>
    <xf numFmtId="170" fontId="4" fillId="7" borderId="4" xfId="1" applyNumberFormat="1" applyFont="1" applyFill="1" applyBorder="1" applyAlignment="1">
      <alignment horizontal="center" vertical="center" wrapText="1"/>
    </xf>
    <xf numFmtId="171" fontId="4" fillId="7" borderId="4" xfId="1" applyNumberFormat="1" applyFont="1" applyFill="1" applyBorder="1" applyAlignment="1">
      <alignment horizontal="center" vertical="center" wrapText="1"/>
    </xf>
    <xf numFmtId="14" fontId="5" fillId="7" borderId="4" xfId="0" applyNumberFormat="1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left" wrapText="1"/>
    </xf>
    <xf numFmtId="14" fontId="5" fillId="7" borderId="4" xfId="0" applyNumberFormat="1" applyFont="1" applyFill="1" applyBorder="1" applyAlignment="1">
      <alignment horizontal="right" wrapText="1"/>
    </xf>
    <xf numFmtId="170" fontId="5" fillId="7" borderId="4" xfId="0" applyNumberFormat="1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14" fontId="5" fillId="8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0" fontId="5" fillId="8" borderId="4" xfId="0" applyNumberFormat="1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wrapText="1"/>
    </xf>
    <xf numFmtId="0" fontId="5" fillId="8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/>
    </xf>
    <xf numFmtId="0" fontId="5" fillId="8" borderId="0" xfId="0" applyFont="1" applyFill="1" applyAlignment="1">
      <alignment wrapText="1"/>
    </xf>
    <xf numFmtId="14" fontId="5" fillId="8" borderId="4" xfId="0" applyNumberFormat="1" applyFont="1" applyFill="1" applyBorder="1" applyAlignment="1">
      <alignment horizontal="center" vertical="center" wrapText="1"/>
    </xf>
    <xf numFmtId="168" fontId="4" fillId="5" borderId="4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left" wrapText="1"/>
    </xf>
    <xf numFmtId="14" fontId="5" fillId="8" borderId="4" xfId="0" applyNumberFormat="1" applyFont="1" applyFill="1" applyBorder="1" applyAlignment="1">
      <alignment horizontal="right" wrapText="1"/>
    </xf>
    <xf numFmtId="0" fontId="5" fillId="8" borderId="4" xfId="0" applyFont="1" applyFill="1" applyBorder="1" applyAlignment="1">
      <alignment horizontal="center" vertical="center" wrapText="1"/>
    </xf>
    <xf numFmtId="14" fontId="5" fillId="8" borderId="4" xfId="0" applyNumberFormat="1" applyFont="1" applyFill="1" applyBorder="1" applyAlignment="1">
      <alignment wrapText="1"/>
    </xf>
    <xf numFmtId="14" fontId="5" fillId="8" borderId="4" xfId="0" applyNumberFormat="1" applyFont="1" applyFill="1" applyBorder="1" applyAlignment="1">
      <alignment vertical="center" wrapText="1"/>
    </xf>
    <xf numFmtId="164" fontId="5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 wrapText="1"/>
    </xf>
    <xf numFmtId="168" fontId="4" fillId="8" borderId="4" xfId="0" applyNumberFormat="1" applyFont="1" applyFill="1" applyBorder="1" applyAlignment="1">
      <alignment horizontal="center" vertical="center" wrapText="1"/>
    </xf>
    <xf numFmtId="170" fontId="4" fillId="8" borderId="4" xfId="1" applyNumberFormat="1" applyFont="1" applyFill="1" applyBorder="1" applyAlignment="1">
      <alignment horizontal="center" vertical="center" wrapText="1"/>
    </xf>
    <xf numFmtId="171" fontId="4" fillId="8" borderId="4" xfId="1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167" fontId="4" fillId="8" borderId="4" xfId="1" applyFont="1" applyFill="1" applyBorder="1" applyAlignment="1">
      <alignment horizontal="center" vertical="center" wrapText="1"/>
    </xf>
    <xf numFmtId="0" fontId="0" fillId="8" borderId="4" xfId="0" applyFill="1" applyBorder="1"/>
    <xf numFmtId="0" fontId="7" fillId="8" borderId="4" xfId="0" applyFont="1" applyFill="1" applyBorder="1" applyAlignment="1">
      <alignment horizontal="center" vertical="center" wrapText="1"/>
    </xf>
    <xf numFmtId="167" fontId="10" fillId="8" borderId="4" xfId="0" applyNumberFormat="1" applyFont="1" applyFill="1" applyBorder="1"/>
    <xf numFmtId="166" fontId="5" fillId="7" borderId="4" xfId="0" applyNumberFormat="1" applyFont="1" applyFill="1" applyBorder="1" applyAlignment="1">
      <alignment horizontal="center" vertical="center" wrapText="1"/>
    </xf>
    <xf numFmtId="166" fontId="5" fillId="6" borderId="4" xfId="0" applyNumberFormat="1" applyFont="1" applyFill="1" applyBorder="1" applyAlignment="1">
      <alignment horizontal="center" vertical="center" wrapText="1"/>
    </xf>
    <xf numFmtId="166" fontId="5" fillId="8" borderId="4" xfId="0" applyNumberFormat="1" applyFont="1" applyFill="1" applyBorder="1" applyAlignment="1">
      <alignment horizontal="center" vertical="center" wrapText="1"/>
    </xf>
    <xf numFmtId="166" fontId="5" fillId="8" borderId="4" xfId="0" applyNumberFormat="1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166" fontId="12" fillId="8" borderId="4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10" fillId="7" borderId="4" xfId="0" applyFont="1" applyFill="1" applyBorder="1" applyAlignment="1">
      <alignment horizontal="center" vertical="center"/>
    </xf>
    <xf numFmtId="14" fontId="12" fillId="4" borderId="4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 wrapText="1"/>
    </xf>
    <xf numFmtId="165" fontId="5" fillId="7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/>
    </xf>
    <xf numFmtId="165" fontId="5" fillId="7" borderId="5" xfId="0" applyNumberFormat="1" applyFont="1" applyFill="1" applyBorder="1" applyAlignment="1">
      <alignment horizontal="center" vertical="center"/>
    </xf>
    <xf numFmtId="14" fontId="12" fillId="4" borderId="5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wrapText="1"/>
    </xf>
    <xf numFmtId="0" fontId="0" fillId="9" borderId="0" xfId="0" applyFill="1"/>
    <xf numFmtId="0" fontId="5" fillId="0" borderId="0" xfId="0" applyFont="1"/>
    <xf numFmtId="0" fontId="0" fillId="10" borderId="0" xfId="0" applyFill="1"/>
    <xf numFmtId="0" fontId="5" fillId="10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5" fillId="10" borderId="0" xfId="0" applyFont="1" applyFill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65" fontId="5" fillId="8" borderId="4" xfId="0" applyNumberFormat="1" applyFont="1" applyFill="1" applyBorder="1" applyAlignment="1">
      <alignment horizontal="center"/>
    </xf>
    <xf numFmtId="165" fontId="5" fillId="7" borderId="4" xfId="0" applyNumberFormat="1" applyFont="1" applyFill="1" applyBorder="1" applyAlignment="1">
      <alignment horizontal="center"/>
    </xf>
    <xf numFmtId="14" fontId="5" fillId="10" borderId="0" xfId="0" applyNumberFormat="1" applyFont="1" applyFill="1" applyAlignment="1">
      <alignment horizontal="center"/>
    </xf>
    <xf numFmtId="165" fontId="5" fillId="10" borderId="0" xfId="0" applyNumberFormat="1" applyFont="1" applyFill="1" applyAlignment="1">
      <alignment horizontal="center"/>
    </xf>
    <xf numFmtId="0" fontId="5" fillId="10" borderId="0" xfId="0" applyFont="1" applyFill="1" applyAlignment="1">
      <alignment horizontal="center" wrapText="1"/>
    </xf>
    <xf numFmtId="164" fontId="5" fillId="8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6" fontId="5" fillId="7" borderId="4" xfId="0" applyNumberFormat="1" applyFont="1" applyFill="1" applyBorder="1" applyAlignment="1">
      <alignment horizontal="center" wrapText="1"/>
    </xf>
    <xf numFmtId="0" fontId="13" fillId="0" borderId="0" xfId="0" applyFont="1"/>
    <xf numFmtId="0" fontId="13" fillId="10" borderId="0" xfId="0" applyFont="1" applyFill="1"/>
    <xf numFmtId="0" fontId="13" fillId="10" borderId="0" xfId="0" applyFont="1" applyFill="1" applyAlignment="1">
      <alignment horizontal="center"/>
    </xf>
    <xf numFmtId="0" fontId="13" fillId="10" borderId="4" xfId="0" applyFont="1" applyFill="1" applyBorder="1"/>
    <xf numFmtId="0" fontId="13" fillId="10" borderId="4" xfId="0" applyFont="1" applyFill="1" applyBorder="1" applyAlignment="1">
      <alignment horizontal="center"/>
    </xf>
    <xf numFmtId="3" fontId="5" fillId="8" borderId="4" xfId="0" applyNumberFormat="1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 vertical="center"/>
    </xf>
    <xf numFmtId="0" fontId="0" fillId="11" borderId="0" xfId="0" applyFill="1"/>
    <xf numFmtId="0" fontId="0" fillId="8" borderId="0" xfId="0" applyFill="1"/>
    <xf numFmtId="0" fontId="0" fillId="8" borderId="3" xfId="0" applyFill="1" applyBorder="1"/>
    <xf numFmtId="0" fontId="5" fillId="10" borderId="4" xfId="0" applyFont="1" applyFill="1" applyBorder="1" applyAlignment="1">
      <alignment horizontal="center" wrapText="1"/>
    </xf>
    <xf numFmtId="0" fontId="5" fillId="10" borderId="4" xfId="0" applyFont="1" applyFill="1" applyBorder="1" applyAlignment="1">
      <alignment horizontal="left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14" fontId="5" fillId="10" borderId="4" xfId="0" applyNumberFormat="1" applyFont="1" applyFill="1" applyBorder="1" applyAlignment="1">
      <alignment horizontal="center" vertical="center" wrapText="1"/>
    </xf>
    <xf numFmtId="165" fontId="5" fillId="8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14" fillId="8" borderId="4" xfId="0" applyFont="1" applyFill="1" applyBorder="1" applyAlignment="1">
      <alignment horizontal="center" vertical="center"/>
    </xf>
    <xf numFmtId="165" fontId="14" fillId="8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10" borderId="4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 wrapText="1"/>
    </xf>
    <xf numFmtId="14" fontId="5" fillId="11" borderId="4" xfId="0" applyNumberFormat="1" applyFont="1" applyFill="1" applyBorder="1" applyAlignment="1">
      <alignment horizontal="center" vertical="center"/>
    </xf>
    <xf numFmtId="165" fontId="5" fillId="11" borderId="4" xfId="0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 wrapText="1"/>
    </xf>
    <xf numFmtId="14" fontId="5" fillId="10" borderId="4" xfId="0" applyNumberFormat="1" applyFont="1" applyFill="1" applyBorder="1" applyAlignment="1">
      <alignment horizontal="center" vertical="center"/>
    </xf>
    <xf numFmtId="165" fontId="5" fillId="10" borderId="4" xfId="0" applyNumberFormat="1" applyFont="1" applyFill="1" applyBorder="1" applyAlignment="1">
      <alignment horizontal="center" vertical="center"/>
    </xf>
    <xf numFmtId="165" fontId="9" fillId="8" borderId="4" xfId="0" applyNumberFormat="1" applyFont="1" applyFill="1" applyBorder="1" applyAlignment="1">
      <alignment horizontal="center" vertical="center"/>
    </xf>
    <xf numFmtId="0" fontId="5" fillId="11" borderId="4" xfId="0" applyFont="1" applyFill="1" applyBorder="1"/>
    <xf numFmtId="0" fontId="5" fillId="11" borderId="4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/>
    </xf>
    <xf numFmtId="0" fontId="5" fillId="10" borderId="4" xfId="0" applyFont="1" applyFill="1" applyBorder="1"/>
    <xf numFmtId="0" fontId="5" fillId="10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wrapText="1"/>
    </xf>
    <xf numFmtId="0" fontId="5" fillId="11" borderId="4" xfId="0" applyFont="1" applyFill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0" fillId="3" borderId="0" xfId="0" applyFill="1"/>
    <xf numFmtId="0" fontId="5" fillId="8" borderId="4" xfId="0" applyFont="1" applyFill="1" applyBorder="1" applyAlignment="1">
      <alignment horizontal="left" vertical="top" wrapText="1"/>
    </xf>
    <xf numFmtId="0" fontId="5" fillId="8" borderId="4" xfId="0" applyFont="1" applyFill="1" applyBorder="1" applyAlignment="1">
      <alignment vertical="top"/>
    </xf>
    <xf numFmtId="0" fontId="5" fillId="8" borderId="4" xfId="0" applyFont="1" applyFill="1" applyBorder="1" applyAlignment="1">
      <alignment vertical="top" wrapText="1"/>
    </xf>
    <xf numFmtId="170" fontId="14" fillId="8" borderId="4" xfId="1" applyNumberFormat="1" applyFont="1" applyFill="1" applyBorder="1" applyAlignment="1">
      <alignment horizontal="center" vertical="center"/>
    </xf>
    <xf numFmtId="14" fontId="5" fillId="8" borderId="4" xfId="0" applyNumberFormat="1" applyFont="1" applyFill="1" applyBorder="1" applyAlignment="1">
      <alignment horizontal="center" vertical="top" wrapText="1"/>
    </xf>
    <xf numFmtId="170" fontId="5" fillId="10" borderId="4" xfId="0" applyNumberFormat="1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/>
    </xf>
    <xf numFmtId="6" fontId="14" fillId="11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8" fontId="14" fillId="11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14" fillId="10" borderId="4" xfId="0" applyFont="1" applyFill="1" applyBorder="1" applyAlignment="1">
      <alignment horizontal="center" vertical="center"/>
    </xf>
    <xf numFmtId="8" fontId="14" fillId="10" borderId="4" xfId="0" applyNumberFormat="1" applyFont="1" applyFill="1" applyBorder="1" applyAlignment="1">
      <alignment horizontal="center" vertical="center"/>
    </xf>
    <xf numFmtId="14" fontId="5" fillId="10" borderId="4" xfId="0" applyNumberFormat="1" applyFont="1" applyFill="1" applyBorder="1" applyAlignment="1">
      <alignment horizontal="center"/>
    </xf>
    <xf numFmtId="0" fontId="5" fillId="10" borderId="4" xfId="0" applyFont="1" applyFill="1" applyBorder="1" applyAlignment="1">
      <alignment horizontal="left" vertical="top" wrapText="1"/>
    </xf>
    <xf numFmtId="14" fontId="5" fillId="10" borderId="4" xfId="0" applyNumberFormat="1" applyFont="1" applyFill="1" applyBorder="1" applyAlignment="1">
      <alignment horizontal="center" vertical="top" wrapText="1"/>
    </xf>
    <xf numFmtId="170" fontId="14" fillId="10" borderId="4" xfId="1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top" wrapText="1"/>
    </xf>
    <xf numFmtId="170" fontId="14" fillId="11" borderId="4" xfId="0" applyNumberFormat="1" applyFont="1" applyFill="1" applyBorder="1" applyAlignment="1">
      <alignment horizontal="center" vertical="center"/>
    </xf>
    <xf numFmtId="14" fontId="5" fillId="11" borderId="4" xfId="0" applyNumberFormat="1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/>
    <xf numFmtId="0" fontId="5" fillId="12" borderId="4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top" wrapText="1"/>
    </xf>
    <xf numFmtId="14" fontId="5" fillId="12" borderId="4" xfId="0" applyNumberFormat="1" applyFont="1" applyFill="1" applyBorder="1" applyAlignment="1">
      <alignment horizontal="center"/>
    </xf>
    <xf numFmtId="14" fontId="5" fillId="12" borderId="4" xfId="0" applyNumberFormat="1" applyFont="1" applyFill="1" applyBorder="1" applyAlignment="1">
      <alignment horizontal="center" vertical="top" wrapText="1"/>
    </xf>
    <xf numFmtId="0" fontId="14" fillId="12" borderId="4" xfId="0" applyFont="1" applyFill="1" applyBorder="1"/>
    <xf numFmtId="166" fontId="0" fillId="0" borderId="0" xfId="0" applyNumberFormat="1"/>
    <xf numFmtId="8" fontId="14" fillId="12" borderId="4" xfId="0" applyNumberFormat="1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 vertical="center" wrapText="1"/>
    </xf>
    <xf numFmtId="14" fontId="16" fillId="10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14" fontId="16" fillId="7" borderId="4" xfId="0" applyNumberFormat="1" applyFont="1" applyFill="1" applyBorder="1" applyAlignment="1">
      <alignment horizontal="center" vertical="center" wrapText="1"/>
    </xf>
    <xf numFmtId="14" fontId="16" fillId="7" borderId="4" xfId="0" applyNumberFormat="1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14" fontId="16" fillId="8" borderId="4" xfId="0" applyNumberFormat="1" applyFont="1" applyFill="1" applyBorder="1" applyAlignment="1">
      <alignment horizontal="center" vertical="center" wrapText="1"/>
    </xf>
    <xf numFmtId="14" fontId="16" fillId="8" borderId="4" xfId="0" applyNumberFormat="1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 wrapText="1"/>
    </xf>
    <xf numFmtId="170" fontId="16" fillId="8" borderId="4" xfId="0" applyNumberFormat="1" applyFont="1" applyFill="1" applyBorder="1" applyAlignment="1">
      <alignment horizontal="center" vertical="center" wrapText="1"/>
    </xf>
    <xf numFmtId="14" fontId="16" fillId="10" borderId="4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170" fontId="16" fillId="10" borderId="4" xfId="0" applyNumberFormat="1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170" fontId="16" fillId="7" borderId="4" xfId="0" applyNumberFormat="1" applyFont="1" applyFill="1" applyBorder="1" applyAlignment="1">
      <alignment horizontal="center" vertical="center" wrapText="1"/>
    </xf>
    <xf numFmtId="15" fontId="16" fillId="7" borderId="4" xfId="0" applyNumberFormat="1" applyFont="1" applyFill="1" applyBorder="1" applyAlignment="1">
      <alignment horizontal="center" vertical="center" wrapText="1"/>
    </xf>
    <xf numFmtId="14" fontId="16" fillId="8" borderId="0" xfId="0" applyNumberFormat="1" applyFont="1" applyFill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16" fillId="0" borderId="0" xfId="0" applyFont="1"/>
    <xf numFmtId="3" fontId="0" fillId="0" borderId="0" xfId="0" applyNumberFormat="1" applyAlignment="1">
      <alignment wrapText="1"/>
    </xf>
    <xf numFmtId="170" fontId="0" fillId="0" borderId="0" xfId="0" applyNumberFormat="1"/>
    <xf numFmtId="0" fontId="0" fillId="10" borderId="0" xfId="0" applyFill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8" borderId="4" xfId="0" applyFont="1" applyFill="1" applyBorder="1" applyAlignment="1">
      <alignment horizontal="center" vertical="center" wrapText="1"/>
    </xf>
    <xf numFmtId="170" fontId="16" fillId="7" borderId="4" xfId="0" applyNumberFormat="1" applyFont="1" applyFill="1" applyBorder="1" applyAlignment="1">
      <alignment horizontal="center" vertical="center"/>
    </xf>
    <xf numFmtId="170" fontId="16" fillId="8" borderId="4" xfId="0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170" fontId="0" fillId="10" borderId="0" xfId="0" applyNumberFormat="1" applyFill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170" fontId="0" fillId="10" borderId="4" xfId="0" applyNumberForma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170" fontId="5" fillId="8" borderId="4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7" borderId="4" xfId="0" applyFont="1" applyFill="1" applyBorder="1" applyAlignment="1">
      <alignment horizontal="center" vertical="center" wrapText="1"/>
    </xf>
    <xf numFmtId="170" fontId="5" fillId="7" borderId="4" xfId="0" applyNumberFormat="1" applyFont="1" applyFill="1" applyBorder="1" applyAlignment="1">
      <alignment horizontal="center" vertical="center" wrapText="1"/>
    </xf>
    <xf numFmtId="8" fontId="5" fillId="8" borderId="4" xfId="0" applyNumberFormat="1" applyFont="1" applyFill="1" applyBorder="1" applyAlignment="1">
      <alignment horizontal="center" vertical="center" wrapText="1"/>
    </xf>
    <xf numFmtId="167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14" fontId="5" fillId="10" borderId="0" xfId="0" applyNumberFormat="1" applyFont="1" applyFill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170" fontId="5" fillId="1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8" fontId="5" fillId="7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0" xfId="0" applyFont="1"/>
    <xf numFmtId="0" fontId="23" fillId="15" borderId="4" xfId="0" applyFont="1" applyFill="1" applyBorder="1" applyAlignment="1">
      <alignment horizontal="center" vertical="center"/>
    </xf>
    <xf numFmtId="14" fontId="23" fillId="15" borderId="4" xfId="0" applyNumberFormat="1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 wrapText="1"/>
    </xf>
    <xf numFmtId="0" fontId="23" fillId="15" borderId="4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 wrapText="1"/>
    </xf>
    <xf numFmtId="0" fontId="24" fillId="16" borderId="4" xfId="0" applyFont="1" applyFill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left" vertical="center"/>
    </xf>
    <xf numFmtId="0" fontId="24" fillId="16" borderId="4" xfId="0" applyFont="1" applyFill="1" applyBorder="1" applyAlignment="1">
      <alignment horizontal="center" vertical="center"/>
    </xf>
    <xf numFmtId="43" fontId="9" fillId="0" borderId="4" xfId="4" applyFont="1" applyFill="1" applyBorder="1" applyAlignment="1">
      <alignment horizontal="center" vertical="center" wrapText="1"/>
    </xf>
    <xf numFmtId="43" fontId="0" fillId="0" borderId="0" xfId="4" applyFont="1" applyAlignment="1">
      <alignment horizontal="center"/>
    </xf>
    <xf numFmtId="14" fontId="23" fillId="15" borderId="3" xfId="0" applyNumberFormat="1" applyFont="1" applyFill="1" applyBorder="1" applyAlignment="1">
      <alignment horizontal="center" vertical="center"/>
    </xf>
    <xf numFmtId="168" fontId="4" fillId="8" borderId="3" xfId="0" applyNumberFormat="1" applyFont="1" applyFill="1" applyBorder="1" applyAlignment="1">
      <alignment horizontal="center" vertical="center" wrapText="1"/>
    </xf>
    <xf numFmtId="168" fontId="4" fillId="7" borderId="3" xfId="0" applyNumberFormat="1" applyFont="1" applyFill="1" applyBorder="1" applyAlignment="1">
      <alignment horizontal="center" vertical="center" wrapText="1"/>
    </xf>
    <xf numFmtId="14" fontId="5" fillId="7" borderId="3" xfId="0" applyNumberFormat="1" applyFont="1" applyFill="1" applyBorder="1" applyAlignment="1">
      <alignment horizontal="center" vertical="center"/>
    </xf>
    <xf numFmtId="14" fontId="23" fillId="16" borderId="3" xfId="0" applyNumberFormat="1" applyFont="1" applyFill="1" applyBorder="1" applyAlignment="1">
      <alignment horizontal="center" vertical="center"/>
    </xf>
    <xf numFmtId="4" fontId="23" fillId="15" borderId="4" xfId="0" applyNumberFormat="1" applyFont="1" applyFill="1" applyBorder="1" applyAlignment="1">
      <alignment horizontal="center" vertical="center" wrapText="1"/>
    </xf>
    <xf numFmtId="4" fontId="23" fillId="16" borderId="4" xfId="0" applyNumberFormat="1" applyFont="1" applyFill="1" applyBorder="1" applyAlignment="1">
      <alignment horizontal="center" vertical="center" wrapText="1"/>
    </xf>
    <xf numFmtId="4" fontId="23" fillId="16" borderId="4" xfId="0" applyNumberFormat="1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43" fontId="14" fillId="0" borderId="9" xfId="4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3" fontId="14" fillId="0" borderId="11" xfId="4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23" fillId="15" borderId="12" xfId="0" applyFont="1" applyFill="1" applyBorder="1" applyAlignment="1">
      <alignment horizontal="center" vertical="center"/>
    </xf>
    <xf numFmtId="0" fontId="23" fillId="15" borderId="13" xfId="0" applyFont="1" applyFill="1" applyBorder="1" applyAlignment="1">
      <alignment horizontal="center" vertical="center"/>
    </xf>
    <xf numFmtId="14" fontId="23" fillId="15" borderId="13" xfId="0" applyNumberFormat="1" applyFont="1" applyFill="1" applyBorder="1" applyAlignment="1">
      <alignment horizontal="center" vertical="center" wrapText="1"/>
    </xf>
    <xf numFmtId="0" fontId="24" fillId="15" borderId="13" xfId="0" applyFont="1" applyFill="1" applyBorder="1" applyAlignment="1">
      <alignment horizontal="center" vertical="center" wrapText="1"/>
    </xf>
    <xf numFmtId="43" fontId="23" fillId="15" borderId="13" xfId="4" applyFont="1" applyFill="1" applyBorder="1" applyAlignment="1">
      <alignment horizontal="center" vertical="center"/>
    </xf>
    <xf numFmtId="14" fontId="23" fillId="15" borderId="13" xfId="0" applyNumberFormat="1" applyFont="1" applyFill="1" applyBorder="1" applyAlignment="1">
      <alignment horizontal="center" vertical="center"/>
    </xf>
    <xf numFmtId="0" fontId="23" fillId="15" borderId="13" xfId="0" applyFont="1" applyFill="1" applyBorder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3" fontId="23" fillId="0" borderId="13" xfId="4" applyFont="1" applyFill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wrapText="1"/>
    </xf>
    <xf numFmtId="0" fontId="23" fillId="16" borderId="12" xfId="0" applyFont="1" applyFill="1" applyBorder="1" applyAlignment="1">
      <alignment horizontal="center" vertical="center"/>
    </xf>
    <xf numFmtId="0" fontId="23" fillId="16" borderId="13" xfId="0" applyFont="1" applyFill="1" applyBorder="1" applyAlignment="1">
      <alignment horizontal="center" vertical="center"/>
    </xf>
    <xf numFmtId="14" fontId="23" fillId="16" borderId="13" xfId="0" applyNumberFormat="1" applyFont="1" applyFill="1" applyBorder="1" applyAlignment="1">
      <alignment horizontal="center" vertical="center" wrapText="1"/>
    </xf>
    <xf numFmtId="0" fontId="24" fillId="16" borderId="13" xfId="0" applyFont="1" applyFill="1" applyBorder="1" applyAlignment="1">
      <alignment horizontal="center" vertical="center" wrapText="1"/>
    </xf>
    <xf numFmtId="43" fontId="23" fillId="16" borderId="13" xfId="4" applyFont="1" applyFill="1" applyBorder="1" applyAlignment="1">
      <alignment horizontal="center" vertical="center"/>
    </xf>
    <xf numFmtId="14" fontId="23" fillId="16" borderId="13" xfId="0" applyNumberFormat="1" applyFont="1" applyFill="1" applyBorder="1" applyAlignment="1">
      <alignment horizontal="center" vertical="center"/>
    </xf>
    <xf numFmtId="0" fontId="23" fillId="16" borderId="13" xfId="0" applyFont="1" applyFill="1" applyBorder="1" applyAlignment="1">
      <alignment horizontal="center" wrapText="1"/>
    </xf>
    <xf numFmtId="0" fontId="23" fillId="16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15" borderId="13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43" fontId="23" fillId="7" borderId="13" xfId="4" applyFont="1" applyFill="1" applyBorder="1" applyAlignment="1">
      <alignment horizontal="center" vertical="center"/>
    </xf>
    <xf numFmtId="43" fontId="23" fillId="15" borderId="13" xfId="4" applyFont="1" applyFill="1" applyBorder="1" applyAlignment="1">
      <alignment horizontal="center" vertical="center" wrapText="1"/>
    </xf>
    <xf numFmtId="0" fontId="24" fillId="15" borderId="14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3" fontId="23" fillId="0" borderId="11" xfId="4" applyFont="1" applyFill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wrapText="1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 wrapText="1"/>
    </xf>
    <xf numFmtId="14" fontId="23" fillId="7" borderId="11" xfId="0" applyNumberFormat="1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43" fontId="23" fillId="7" borderId="11" xfId="4" applyFont="1" applyFill="1" applyBorder="1" applyAlignment="1">
      <alignment horizontal="center" vertical="center" wrapText="1"/>
    </xf>
    <xf numFmtId="14" fontId="23" fillId="7" borderId="11" xfId="0" applyNumberFormat="1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center" wrapText="1"/>
    </xf>
    <xf numFmtId="0" fontId="0" fillId="7" borderId="14" xfId="0" applyFill="1" applyBorder="1"/>
    <xf numFmtId="0" fontId="24" fillId="7" borderId="14" xfId="0" applyFont="1" applyFill="1" applyBorder="1" applyAlignment="1">
      <alignment horizontal="center" vertical="center" wrapText="1"/>
    </xf>
    <xf numFmtId="43" fontId="5" fillId="7" borderId="14" xfId="4" applyFont="1" applyFill="1" applyBorder="1"/>
    <xf numFmtId="14" fontId="5" fillId="7" borderId="14" xfId="0" applyNumberFormat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26" fillId="17" borderId="0" xfId="0" applyFont="1" applyFill="1"/>
    <xf numFmtId="0" fontId="25" fillId="0" borderId="0" xfId="0" applyFont="1"/>
    <xf numFmtId="0" fontId="25" fillId="17" borderId="0" xfId="0" applyFont="1" applyFill="1"/>
    <xf numFmtId="0" fontId="23" fillId="0" borderId="0" xfId="0" applyFont="1"/>
    <xf numFmtId="0" fontId="23" fillId="17" borderId="0" xfId="0" applyFont="1" applyFill="1"/>
    <xf numFmtId="0" fontId="23" fillId="17" borderId="0" xfId="0" applyFont="1" applyFill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18" borderId="4" xfId="0" applyFont="1" applyFill="1" applyBorder="1" applyAlignment="1">
      <alignment horizontal="center" vertical="center"/>
    </xf>
    <xf numFmtId="14" fontId="23" fillId="18" borderId="4" xfId="0" applyNumberFormat="1" applyFont="1" applyFill="1" applyBorder="1" applyAlignment="1">
      <alignment horizontal="center" vertical="center" wrapText="1"/>
    </xf>
    <xf numFmtId="0" fontId="24" fillId="18" borderId="4" xfId="0" applyFont="1" applyFill="1" applyBorder="1" applyAlignment="1">
      <alignment horizontal="center" vertical="center" wrapText="1"/>
    </xf>
    <xf numFmtId="4" fontId="23" fillId="18" borderId="4" xfId="0" applyNumberFormat="1" applyFont="1" applyFill="1" applyBorder="1" applyAlignment="1">
      <alignment vertical="center"/>
    </xf>
    <xf numFmtId="14" fontId="23" fillId="18" borderId="4" xfId="0" applyNumberFormat="1" applyFont="1" applyFill="1" applyBorder="1" applyAlignment="1">
      <alignment horizontal="center" vertical="center"/>
    </xf>
    <xf numFmtId="0" fontId="23" fillId="18" borderId="4" xfId="0" applyFont="1" applyFill="1" applyBorder="1" applyAlignment="1">
      <alignment horizontal="center" wrapText="1"/>
    </xf>
    <xf numFmtId="0" fontId="23" fillId="18" borderId="4" xfId="0" applyFont="1" applyFill="1" applyBorder="1" applyAlignment="1">
      <alignment vertical="center"/>
    </xf>
    <xf numFmtId="0" fontId="23" fillId="18" borderId="15" xfId="0" applyFont="1" applyFill="1" applyBorder="1" applyAlignment="1">
      <alignment horizontal="center" wrapText="1"/>
    </xf>
    <xf numFmtId="0" fontId="23" fillId="18" borderId="5" xfId="0" applyFont="1" applyFill="1" applyBorder="1" applyAlignment="1">
      <alignment horizontal="center" wrapText="1"/>
    </xf>
    <xf numFmtId="0" fontId="23" fillId="19" borderId="4" xfId="0" applyFont="1" applyFill="1" applyBorder="1" applyAlignment="1">
      <alignment horizontal="center" vertical="center"/>
    </xf>
    <xf numFmtId="0" fontId="23" fillId="19" borderId="4" xfId="0" applyFont="1" applyFill="1" applyBorder="1" applyAlignment="1">
      <alignment horizontal="center" vertical="center" wrapText="1"/>
    </xf>
    <xf numFmtId="14" fontId="23" fillId="19" borderId="4" xfId="0" applyNumberFormat="1" applyFont="1" applyFill="1" applyBorder="1" applyAlignment="1">
      <alignment horizontal="center" vertical="center" wrapText="1"/>
    </xf>
    <xf numFmtId="0" fontId="24" fillId="19" borderId="4" xfId="0" applyFont="1" applyFill="1" applyBorder="1" applyAlignment="1">
      <alignment horizontal="center" vertical="center" wrapText="1"/>
    </xf>
    <xf numFmtId="4" fontId="23" fillId="19" borderId="4" xfId="0" applyNumberFormat="1" applyFont="1" applyFill="1" applyBorder="1" applyAlignment="1">
      <alignment vertical="center" wrapText="1"/>
    </xf>
    <xf numFmtId="14" fontId="23" fillId="19" borderId="4" xfId="0" applyNumberFormat="1" applyFont="1" applyFill="1" applyBorder="1" applyAlignment="1">
      <alignment horizontal="center" vertical="center"/>
    </xf>
    <xf numFmtId="0" fontId="23" fillId="19" borderId="4" xfId="0" applyFont="1" applyFill="1" applyBorder="1" applyAlignment="1">
      <alignment horizontal="center" wrapText="1"/>
    </xf>
    <xf numFmtId="0" fontId="23" fillId="19" borderId="4" xfId="0" applyFont="1" applyFill="1" applyBorder="1" applyAlignment="1">
      <alignment horizontal="center" vertical="top" wrapText="1"/>
    </xf>
    <xf numFmtId="14" fontId="23" fillId="19" borderId="4" xfId="0" applyNumberFormat="1" applyFont="1" applyFill="1" applyBorder="1" applyAlignment="1">
      <alignment horizontal="center"/>
    </xf>
    <xf numFmtId="0" fontId="23" fillId="19" borderId="4" xfId="0" applyFont="1" applyFill="1" applyBorder="1"/>
    <xf numFmtId="0" fontId="23" fillId="19" borderId="4" xfId="0" applyFont="1" applyFill="1" applyBorder="1" applyAlignment="1">
      <alignment horizontal="center"/>
    </xf>
    <xf numFmtId="4" fontId="23" fillId="19" borderId="4" xfId="0" applyNumberFormat="1" applyFont="1" applyFill="1" applyBorder="1"/>
    <xf numFmtId="8" fontId="23" fillId="18" borderId="4" xfId="0" applyNumberFormat="1" applyFont="1" applyFill="1" applyBorder="1" applyAlignment="1">
      <alignment vertical="center"/>
    </xf>
    <xf numFmtId="0" fontId="27" fillId="17" borderId="0" xfId="0" applyFont="1" applyFill="1" applyAlignment="1">
      <alignment horizontal="left"/>
    </xf>
    <xf numFmtId="0" fontId="4" fillId="0" borderId="0" xfId="0" applyFont="1"/>
    <xf numFmtId="0" fontId="30" fillId="0" borderId="0" xfId="0" applyFont="1"/>
    <xf numFmtId="0" fontId="23" fillId="17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7" fillId="17" borderId="4" xfId="0" applyFont="1" applyFill="1" applyBorder="1" applyAlignment="1">
      <alignment horizontal="left"/>
    </xf>
    <xf numFmtId="0" fontId="23" fillId="17" borderId="4" xfId="0" applyFont="1" applyFill="1" applyBorder="1"/>
    <xf numFmtId="0" fontId="23" fillId="17" borderId="4" xfId="0" applyFont="1" applyFill="1" applyBorder="1" applyAlignment="1">
      <alignment horizontal="center" wrapText="1"/>
    </xf>
    <xf numFmtId="0" fontId="31" fillId="17" borderId="0" xfId="0" applyFont="1" applyFill="1"/>
    <xf numFmtId="0" fontId="24" fillId="17" borderId="4" xfId="0" applyFont="1" applyFill="1" applyBorder="1"/>
    <xf numFmtId="0" fontId="18" fillId="0" borderId="0" xfId="0" applyFont="1"/>
    <xf numFmtId="0" fontId="4" fillId="8" borderId="4" xfId="0" applyFont="1" applyFill="1" applyBorder="1" applyAlignment="1">
      <alignment horizontal="left"/>
    </xf>
    <xf numFmtId="0" fontId="23" fillId="8" borderId="4" xfId="0" applyFont="1" applyFill="1" applyBorder="1"/>
    <xf numFmtId="14" fontId="23" fillId="8" borderId="4" xfId="0" applyNumberFormat="1" applyFont="1" applyFill="1" applyBorder="1"/>
    <xf numFmtId="0" fontId="24" fillId="8" borderId="4" xfId="0" applyFont="1" applyFill="1" applyBorder="1"/>
    <xf numFmtId="8" fontId="23" fillId="8" borderId="4" xfId="0" applyNumberFormat="1" applyFont="1" applyFill="1" applyBorder="1" applyAlignment="1">
      <alignment wrapText="1"/>
    </xf>
    <xf numFmtId="0" fontId="28" fillId="8" borderId="4" xfId="0" applyFont="1" applyFill="1" applyBorder="1" applyAlignment="1">
      <alignment horizontal="center" wrapText="1"/>
    </xf>
    <xf numFmtId="0" fontId="23" fillId="8" borderId="4" xfId="0" applyFont="1" applyFill="1" applyBorder="1" applyAlignment="1">
      <alignment horizontal="left"/>
    </xf>
    <xf numFmtId="0" fontId="23" fillId="8" borderId="4" xfId="0" applyFont="1" applyFill="1" applyBorder="1" applyAlignment="1">
      <alignment wrapText="1"/>
    </xf>
    <xf numFmtId="0" fontId="23" fillId="7" borderId="4" xfId="0" applyFont="1" applyFill="1" applyBorder="1" applyAlignment="1">
      <alignment horizontal="left"/>
    </xf>
    <xf numFmtId="0" fontId="23" fillId="7" borderId="4" xfId="0" applyFont="1" applyFill="1" applyBorder="1"/>
    <xf numFmtId="14" fontId="23" fillId="7" borderId="4" xfId="0" applyNumberFormat="1" applyFont="1" applyFill="1" applyBorder="1"/>
    <xf numFmtId="0" fontId="23" fillId="7" borderId="4" xfId="0" applyFont="1" applyFill="1" applyBorder="1" applyAlignment="1">
      <alignment wrapText="1"/>
    </xf>
    <xf numFmtId="0" fontId="28" fillId="7" borderId="4" xfId="0" applyFont="1" applyFill="1" applyBorder="1" applyAlignment="1">
      <alignment horizontal="center" wrapText="1"/>
    </xf>
    <xf numFmtId="8" fontId="23" fillId="7" borderId="4" xfId="0" applyNumberFormat="1" applyFont="1" applyFill="1" applyBorder="1" applyAlignment="1">
      <alignment wrapText="1"/>
    </xf>
    <xf numFmtId="14" fontId="23" fillId="7" borderId="4" xfId="0" applyNumberFormat="1" applyFont="1" applyFill="1" applyBorder="1" applyAlignment="1">
      <alignment horizontal="right"/>
    </xf>
    <xf numFmtId="0" fontId="23" fillId="7" borderId="4" xfId="0" applyFont="1" applyFill="1" applyBorder="1" applyAlignment="1">
      <alignment horizontal="center" wrapText="1"/>
    </xf>
    <xf numFmtId="8" fontId="4" fillId="8" borderId="4" xfId="0" applyNumberFormat="1" applyFont="1" applyFill="1" applyBorder="1" applyAlignment="1">
      <alignment wrapText="1"/>
    </xf>
    <xf numFmtId="0" fontId="4" fillId="8" borderId="4" xfId="0" applyFont="1" applyFill="1" applyBorder="1"/>
    <xf numFmtId="14" fontId="4" fillId="8" borderId="4" xfId="0" applyNumberFormat="1" applyFont="1" applyFill="1" applyBorder="1"/>
    <xf numFmtId="0" fontId="4" fillId="8" borderId="4" xfId="0" applyFont="1" applyFill="1" applyBorder="1" applyAlignment="1">
      <alignment wrapText="1"/>
    </xf>
    <xf numFmtId="0" fontId="29" fillId="8" borderId="4" xfId="0" applyFont="1" applyFill="1" applyBorder="1" applyAlignment="1">
      <alignment horizontal="center" wrapText="1"/>
    </xf>
    <xf numFmtId="0" fontId="24" fillId="17" borderId="0" xfId="0" applyFont="1" applyFill="1"/>
    <xf numFmtId="0" fontId="24" fillId="7" borderId="4" xfId="0" applyFont="1" applyFill="1" applyBorder="1"/>
    <xf numFmtId="0" fontId="9" fillId="8" borderId="4" xfId="0" applyFont="1" applyFill="1" applyBorder="1"/>
    <xf numFmtId="0" fontId="32" fillId="10" borderId="0" xfId="0" applyFont="1" applyFill="1"/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4" fillId="17" borderId="0" xfId="0" applyFont="1" applyFill="1" applyAlignment="1">
      <alignment horizontal="left"/>
    </xf>
    <xf numFmtId="0" fontId="35" fillId="17" borderId="0" xfId="0" applyFont="1" applyFill="1"/>
    <xf numFmtId="0" fontId="33" fillId="17" borderId="0" xfId="0" applyFont="1" applyFill="1"/>
    <xf numFmtId="0" fontId="35" fillId="17" borderId="0" xfId="0" applyFont="1" applyFill="1" applyAlignment="1">
      <alignment horizontal="center" wrapText="1"/>
    </xf>
    <xf numFmtId="0" fontId="35" fillId="8" borderId="4" xfId="0" applyFont="1" applyFill="1" applyBorder="1" applyAlignment="1">
      <alignment horizontal="left" wrapText="1"/>
    </xf>
    <xf numFmtId="0" fontId="35" fillId="8" borderId="4" xfId="0" applyFont="1" applyFill="1" applyBorder="1" applyAlignment="1">
      <alignment wrapText="1"/>
    </xf>
    <xf numFmtId="14" fontId="35" fillId="8" borderId="4" xfId="0" applyNumberFormat="1" applyFont="1" applyFill="1" applyBorder="1" applyAlignment="1">
      <alignment horizontal="left" wrapText="1"/>
    </xf>
    <xf numFmtId="0" fontId="33" fillId="8" borderId="4" xfId="0" applyFont="1" applyFill="1" applyBorder="1" applyAlignment="1">
      <alignment wrapText="1"/>
    </xf>
    <xf numFmtId="8" fontId="35" fillId="8" borderId="4" xfId="0" applyNumberFormat="1" applyFont="1" applyFill="1" applyBorder="1" applyAlignment="1">
      <alignment wrapText="1"/>
    </xf>
    <xf numFmtId="14" fontId="36" fillId="8" borderId="4" xfId="0" applyNumberFormat="1" applyFont="1" applyFill="1" applyBorder="1" applyAlignment="1">
      <alignment horizontal="left"/>
    </xf>
    <xf numFmtId="0" fontId="37" fillId="8" borderId="4" xfId="0" applyFont="1" applyFill="1" applyBorder="1" applyAlignment="1">
      <alignment wrapText="1"/>
    </xf>
    <xf numFmtId="6" fontId="35" fillId="8" borderId="4" xfId="0" applyNumberFormat="1" applyFont="1" applyFill="1" applyBorder="1" applyAlignment="1">
      <alignment horizontal="left" wrapText="1"/>
    </xf>
    <xf numFmtId="0" fontId="34" fillId="17" borderId="4" xfId="0" applyFont="1" applyFill="1" applyBorder="1" applyAlignment="1">
      <alignment horizontal="left"/>
    </xf>
    <xf numFmtId="0" fontId="35" fillId="17" borderId="4" xfId="0" applyFont="1" applyFill="1" applyBorder="1"/>
    <xf numFmtId="0" fontId="35" fillId="17" borderId="4" xfId="0" applyFont="1" applyFill="1" applyBorder="1" applyAlignment="1">
      <alignment horizontal="left"/>
    </xf>
    <xf numFmtId="0" fontId="33" fillId="17" borderId="4" xfId="0" applyFont="1" applyFill="1" applyBorder="1"/>
    <xf numFmtId="0" fontId="35" fillId="17" borderId="4" xfId="0" applyFont="1" applyFill="1" applyBorder="1" applyAlignment="1">
      <alignment horizontal="center" wrapText="1"/>
    </xf>
    <xf numFmtId="0" fontId="35" fillId="7" borderId="4" xfId="0" applyFont="1" applyFill="1" applyBorder="1" applyAlignment="1">
      <alignment horizontal="left" wrapText="1"/>
    </xf>
    <xf numFmtId="0" fontId="35" fillId="7" borderId="4" xfId="0" applyFont="1" applyFill="1" applyBorder="1" applyAlignment="1">
      <alignment wrapText="1"/>
    </xf>
    <xf numFmtId="14" fontId="35" fillId="7" borderId="4" xfId="0" applyNumberFormat="1" applyFont="1" applyFill="1" applyBorder="1" applyAlignment="1">
      <alignment horizontal="left" wrapText="1"/>
    </xf>
    <xf numFmtId="0" fontId="33" fillId="7" borderId="4" xfId="0" applyFont="1" applyFill="1" applyBorder="1" applyAlignment="1">
      <alignment wrapText="1"/>
    </xf>
    <xf numFmtId="6" fontId="35" fillId="7" borderId="4" xfId="0" applyNumberFormat="1" applyFont="1" applyFill="1" applyBorder="1" applyAlignment="1">
      <alignment horizontal="left" wrapText="1"/>
    </xf>
    <xf numFmtId="14" fontId="36" fillId="7" borderId="4" xfId="0" applyNumberFormat="1" applyFont="1" applyFill="1" applyBorder="1" applyAlignment="1">
      <alignment horizontal="left"/>
    </xf>
    <xf numFmtId="0" fontId="37" fillId="7" borderId="4" xfId="0" applyFont="1" applyFill="1" applyBorder="1" applyAlignment="1">
      <alignment wrapText="1"/>
    </xf>
    <xf numFmtId="0" fontId="15" fillId="7" borderId="4" xfId="0" applyFont="1" applyFill="1" applyBorder="1" applyAlignment="1">
      <alignment wrapText="1"/>
    </xf>
    <xf numFmtId="0" fontId="38" fillId="7" borderId="4" xfId="0" applyFont="1" applyFill="1" applyBorder="1" applyAlignment="1">
      <alignment wrapText="1"/>
    </xf>
    <xf numFmtId="0" fontId="39" fillId="10" borderId="0" xfId="0" applyFont="1" applyFill="1"/>
    <xf numFmtId="0" fontId="39" fillId="10" borderId="0" xfId="0" applyFont="1" applyFill="1" applyAlignment="1">
      <alignment horizontal="left"/>
    </xf>
    <xf numFmtId="0" fontId="40" fillId="7" borderId="4" xfId="0" applyFont="1" applyFill="1" applyBorder="1" applyAlignment="1">
      <alignment wrapText="1"/>
    </xf>
    <xf numFmtId="14" fontId="40" fillId="7" borderId="4" xfId="0" applyNumberFormat="1" applyFont="1" applyFill="1" applyBorder="1" applyAlignment="1">
      <alignment horizontal="left" wrapText="1"/>
    </xf>
    <xf numFmtId="6" fontId="40" fillId="7" borderId="4" xfId="0" applyNumberFormat="1" applyFont="1" applyFill="1" applyBorder="1" applyAlignment="1">
      <alignment horizontal="left" wrapText="1"/>
    </xf>
    <xf numFmtId="14" fontId="40" fillId="7" borderId="4" xfId="0" applyNumberFormat="1" applyFont="1" applyFill="1" applyBorder="1" applyAlignment="1">
      <alignment horizontal="left"/>
    </xf>
    <xf numFmtId="0" fontId="40" fillId="7" borderId="4" xfId="0" applyFont="1" applyFill="1" applyBorder="1" applyAlignment="1">
      <alignment horizontal="left"/>
    </xf>
    <xf numFmtId="0" fontId="42" fillId="7" borderId="4" xfId="0" applyFont="1" applyFill="1" applyBorder="1"/>
    <xf numFmtId="0" fontId="40" fillId="7" borderId="4" xfId="0" applyFont="1" applyFill="1" applyBorder="1"/>
    <xf numFmtId="6" fontId="40" fillId="7" borderId="4" xfId="0" applyNumberFormat="1" applyFont="1" applyFill="1" applyBorder="1" applyAlignment="1">
      <alignment horizontal="left"/>
    </xf>
    <xf numFmtId="0" fontId="34" fillId="17" borderId="0" xfId="0" applyFont="1" applyFill="1"/>
    <xf numFmtId="0" fontId="35" fillId="20" borderId="4" xfId="0" applyFont="1" applyFill="1" applyBorder="1" applyAlignment="1">
      <alignment horizontal="left" wrapText="1"/>
    </xf>
    <xf numFmtId="0" fontId="40" fillId="20" borderId="4" xfId="0" applyFont="1" applyFill="1" applyBorder="1" applyAlignment="1">
      <alignment wrapText="1"/>
    </xf>
    <xf numFmtId="14" fontId="40" fillId="20" borderId="4" xfId="0" applyNumberFormat="1" applyFont="1" applyFill="1" applyBorder="1" applyAlignment="1">
      <alignment horizontal="left" wrapText="1"/>
    </xf>
    <xf numFmtId="0" fontId="33" fillId="20" borderId="4" xfId="0" applyFont="1" applyFill="1" applyBorder="1" applyAlignment="1">
      <alignment wrapText="1"/>
    </xf>
    <xf numFmtId="6" fontId="40" fillId="20" borderId="4" xfId="0" applyNumberFormat="1" applyFont="1" applyFill="1" applyBorder="1" applyAlignment="1">
      <alignment horizontal="left" wrapText="1"/>
    </xf>
    <xf numFmtId="14" fontId="40" fillId="20" borderId="1" xfId="0" applyNumberFormat="1" applyFont="1" applyFill="1" applyBorder="1" applyAlignment="1">
      <alignment horizontal="left"/>
    </xf>
    <xf numFmtId="0" fontId="40" fillId="20" borderId="16" xfId="0" applyFont="1" applyFill="1" applyBorder="1" applyAlignment="1">
      <alignment wrapText="1"/>
    </xf>
    <xf numFmtId="0" fontId="40" fillId="20" borderId="4" xfId="0" applyFont="1" applyFill="1" applyBorder="1" applyAlignment="1">
      <alignment horizontal="left"/>
    </xf>
    <xf numFmtId="0" fontId="42" fillId="20" borderId="4" xfId="0" applyFont="1" applyFill="1" applyBorder="1"/>
    <xf numFmtId="6" fontId="35" fillId="20" borderId="4" xfId="0" applyNumberFormat="1" applyFont="1" applyFill="1" applyBorder="1" applyAlignment="1">
      <alignment horizontal="left" wrapText="1"/>
    </xf>
    <xf numFmtId="0" fontId="40" fillId="20" borderId="4" xfId="0" applyFont="1" applyFill="1" applyBorder="1"/>
    <xf numFmtId="14" fontId="40" fillId="20" borderId="4" xfId="0" applyNumberFormat="1" applyFont="1" applyFill="1" applyBorder="1" applyAlignment="1">
      <alignment horizontal="left"/>
    </xf>
    <xf numFmtId="6" fontId="40" fillId="20" borderId="4" xfId="0" applyNumberFormat="1" applyFont="1" applyFill="1" applyBorder="1" applyAlignment="1">
      <alignment horizontal="left"/>
    </xf>
    <xf numFmtId="0" fontId="41" fillId="20" borderId="16" xfId="0" applyFont="1" applyFill="1" applyBorder="1" applyAlignment="1">
      <alignment wrapText="1"/>
    </xf>
    <xf numFmtId="0" fontId="41" fillId="20" borderId="16" xfId="0" applyFont="1" applyFill="1" applyBorder="1"/>
    <xf numFmtId="14" fontId="40" fillId="7" borderId="1" xfId="0" applyNumberFormat="1" applyFont="1" applyFill="1" applyBorder="1" applyAlignment="1">
      <alignment horizontal="left"/>
    </xf>
    <xf numFmtId="0" fontId="40" fillId="7" borderId="16" xfId="0" applyFont="1" applyFill="1" applyBorder="1" applyAlignment="1">
      <alignment wrapText="1"/>
    </xf>
    <xf numFmtId="0" fontId="41" fillId="7" borderId="16" xfId="0" applyFont="1" applyFill="1" applyBorder="1"/>
    <xf numFmtId="0" fontId="41" fillId="7" borderId="16" xfId="0" applyFont="1" applyFill="1" applyBorder="1" applyAlignment="1">
      <alignment wrapText="1"/>
    </xf>
    <xf numFmtId="6" fontId="5" fillId="0" borderId="0" xfId="0" applyNumberFormat="1" applyFont="1"/>
    <xf numFmtId="0" fontId="44" fillId="7" borderId="4" xfId="0" applyFont="1" applyFill="1" applyBorder="1" applyAlignment="1">
      <alignment wrapText="1"/>
    </xf>
    <xf numFmtId="0" fontId="0" fillId="0" borderId="0" xfId="0" applyAlignment="1">
      <alignment horizontal="left"/>
    </xf>
    <xf numFmtId="14" fontId="0" fillId="0" borderId="0" xfId="0" applyNumberFormat="1"/>
    <xf numFmtId="8" fontId="0" fillId="0" borderId="0" xfId="0" applyNumberFormat="1"/>
    <xf numFmtId="0" fontId="45" fillId="10" borderId="0" xfId="0" applyFont="1" applyFill="1"/>
    <xf numFmtId="0" fontId="47" fillId="0" borderId="0" xfId="0" applyFont="1"/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0" fontId="48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25" fillId="0" borderId="0" xfId="0" applyFont="1" applyAlignment="1">
      <alignment wrapText="1"/>
    </xf>
    <xf numFmtId="14" fontId="25" fillId="0" borderId="0" xfId="0" applyNumberFormat="1" applyFont="1" applyAlignment="1">
      <alignment horizontal="left"/>
    </xf>
    <xf numFmtId="0" fontId="50" fillId="0" borderId="0" xfId="0" applyFont="1" applyAlignment="1">
      <alignment wrapText="1"/>
    </xf>
    <xf numFmtId="8" fontId="25" fillId="0" borderId="0" xfId="0" applyNumberFormat="1" applyFont="1" applyAlignment="1">
      <alignment horizontal="left" wrapText="1"/>
    </xf>
    <xf numFmtId="0" fontId="51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3" fillId="17" borderId="0" xfId="0" applyFont="1" applyFill="1"/>
    <xf numFmtId="0" fontId="54" fillId="0" borderId="0" xfId="0" applyFont="1"/>
    <xf numFmtId="0" fontId="54" fillId="0" borderId="0" xfId="0" applyFont="1" applyAlignment="1">
      <alignment wrapText="1"/>
    </xf>
    <xf numFmtId="14" fontId="54" fillId="0" borderId="0" xfId="0" applyNumberFormat="1" applyFont="1"/>
    <xf numFmtId="0" fontId="55" fillId="0" borderId="0" xfId="0" applyFont="1" applyAlignment="1">
      <alignment wrapText="1"/>
    </xf>
    <xf numFmtId="0" fontId="55" fillId="0" borderId="0" xfId="0" applyFont="1"/>
    <xf numFmtId="14" fontId="55" fillId="0" borderId="0" xfId="0" applyNumberFormat="1" applyFont="1"/>
    <xf numFmtId="0" fontId="54" fillId="0" borderId="0" xfId="0" applyFont="1" applyAlignment="1">
      <alignment horizontal="left"/>
    </xf>
    <xf numFmtId="6" fontId="5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14" fontId="25" fillId="0" borderId="0" xfId="0" applyNumberFormat="1" applyFont="1"/>
    <xf numFmtId="14" fontId="25" fillId="0" borderId="0" xfId="0" applyNumberFormat="1" applyFont="1" applyAlignment="1">
      <alignment wrapText="1"/>
    </xf>
    <xf numFmtId="0" fontId="3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170" fontId="14" fillId="13" borderId="1" xfId="0" applyNumberFormat="1" applyFont="1" applyFill="1" applyBorder="1" applyAlignment="1">
      <alignment horizontal="center" vertical="center" wrapText="1"/>
    </xf>
    <xf numFmtId="170" fontId="14" fillId="13" borderId="2" xfId="0" applyNumberFormat="1" applyFont="1" applyFill="1" applyBorder="1" applyAlignment="1">
      <alignment horizontal="center" vertical="center" wrapText="1"/>
    </xf>
    <xf numFmtId="170" fontId="14" fillId="13" borderId="3" xfId="0" applyNumberFormat="1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/>
    </xf>
    <xf numFmtId="170" fontId="22" fillId="10" borderId="0" xfId="0" applyNumberFormat="1" applyFont="1" applyFill="1" applyAlignment="1">
      <alignment horizontal="center"/>
    </xf>
    <xf numFmtId="0" fontId="21" fillId="14" borderId="7" xfId="0" applyFont="1" applyFill="1" applyBorder="1" applyAlignment="1">
      <alignment horizontal="center"/>
    </xf>
    <xf numFmtId="170" fontId="22" fillId="14" borderId="7" xfId="0" applyNumberFormat="1" applyFont="1" applyFill="1" applyBorder="1" applyAlignment="1">
      <alignment horizontal="center"/>
    </xf>
    <xf numFmtId="0" fontId="23" fillId="15" borderId="4" xfId="0" applyFont="1" applyFill="1" applyBorder="1" applyAlignment="1">
      <alignment horizontal="center" vertical="center"/>
    </xf>
    <xf numFmtId="14" fontId="23" fillId="15" borderId="4" xfId="0" applyNumberFormat="1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 wrapText="1"/>
    </xf>
    <xf numFmtId="8" fontId="23" fillId="15" borderId="4" xfId="0" applyNumberFormat="1" applyFont="1" applyFill="1" applyBorder="1" applyAlignment="1">
      <alignment horizontal="center" vertical="center"/>
    </xf>
    <xf numFmtId="14" fontId="23" fillId="15" borderId="3" xfId="0" applyNumberFormat="1" applyFont="1" applyFill="1" applyBorder="1" applyAlignment="1">
      <alignment horizontal="center" vertical="center"/>
    </xf>
    <xf numFmtId="14" fontId="23" fillId="18" borderId="15" xfId="0" applyNumberFormat="1" applyFont="1" applyFill="1" applyBorder="1" applyAlignment="1">
      <alignment horizontal="center" vertical="center"/>
    </xf>
    <xf numFmtId="14" fontId="23" fillId="18" borderId="5" xfId="0" applyNumberFormat="1" applyFont="1" applyFill="1" applyBorder="1" applyAlignment="1">
      <alignment horizontal="center" vertical="center"/>
    </xf>
    <xf numFmtId="0" fontId="23" fillId="18" borderId="15" xfId="0" applyFont="1" applyFill="1" applyBorder="1" applyAlignment="1">
      <alignment horizontal="center" vertical="center"/>
    </xf>
    <xf numFmtId="0" fontId="23" fillId="18" borderId="5" xfId="0" applyFont="1" applyFill="1" applyBorder="1" applyAlignment="1">
      <alignment horizontal="center" vertical="center"/>
    </xf>
    <xf numFmtId="14" fontId="23" fillId="18" borderId="15" xfId="0" applyNumberFormat="1" applyFont="1" applyFill="1" applyBorder="1" applyAlignment="1">
      <alignment horizontal="center" vertical="center" wrapText="1"/>
    </xf>
    <xf numFmtId="14" fontId="23" fillId="18" borderId="5" xfId="0" applyNumberFormat="1" applyFont="1" applyFill="1" applyBorder="1" applyAlignment="1">
      <alignment horizontal="center" vertical="center" wrapText="1"/>
    </xf>
    <xf numFmtId="0" fontId="24" fillId="18" borderId="15" xfId="0" applyFont="1" applyFill="1" applyBorder="1" applyAlignment="1">
      <alignment horizontal="center" vertical="center" wrapText="1"/>
    </xf>
    <xf numFmtId="0" fontId="24" fillId="18" borderId="5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vertical="center"/>
    </xf>
    <xf numFmtId="0" fontId="23" fillId="18" borderId="5" xfId="0" applyFont="1" applyFill="1" applyBorder="1" applyAlignment="1">
      <alignment vertical="center"/>
    </xf>
  </cellXfs>
  <cellStyles count="5">
    <cellStyle name="Comma" xfId="4" builtinId="3"/>
    <cellStyle name="Currency" xfId="1" builtinId="4"/>
    <cellStyle name="Currency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puna.mfe.govt.nz/otcsdav/nodes/10003611/AMPHORA_.XLS!~~EDRMS1~AF~AF_EL~AF_EL_ONE~AF_EL_ONE_FOUR~0000010014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rop down source info"/>
    </sheetNames>
    <sheetDataSet>
      <sheetData sheetId="0">
        <row r="204">
          <cell r="I204">
            <v>41985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opLeftCell="B70" zoomScale="115" zoomScaleNormal="115" workbookViewId="0">
      <selection activeCell="G93" sqref="G93"/>
    </sheetView>
  </sheetViews>
  <sheetFormatPr defaultRowHeight="15" x14ac:dyDescent="0.25"/>
  <cols>
    <col min="1" max="1" width="7.7109375" hidden="1" customWidth="1"/>
    <col min="2" max="2" width="26.28515625" customWidth="1"/>
    <col min="3" max="3" width="13.7109375" customWidth="1"/>
    <col min="4" max="4" width="14" customWidth="1"/>
    <col min="5" max="5" width="13.5703125" customWidth="1"/>
    <col min="6" max="6" width="11.7109375" bestFit="1" customWidth="1"/>
    <col min="7" max="7" width="44.7109375" customWidth="1"/>
  </cols>
  <sheetData>
    <row r="1" spans="1:7" ht="18" x14ac:dyDescent="0.25">
      <c r="A1" s="530" t="s">
        <v>0</v>
      </c>
      <c r="B1" s="531"/>
      <c r="C1" s="531"/>
      <c r="D1" s="531"/>
      <c r="E1" s="531"/>
      <c r="F1" s="531"/>
      <c r="G1" s="532"/>
    </row>
    <row r="2" spans="1:7" ht="33.75" x14ac:dyDescent="0.25">
      <c r="A2" s="24" t="s">
        <v>1</v>
      </c>
      <c r="B2" s="24" t="s">
        <v>2</v>
      </c>
      <c r="C2" s="25" t="s">
        <v>3</v>
      </c>
      <c r="D2" s="24" t="s">
        <v>4</v>
      </c>
      <c r="E2" s="26" t="s">
        <v>5</v>
      </c>
      <c r="F2" s="27" t="s">
        <v>6</v>
      </c>
      <c r="G2" s="24" t="s">
        <v>7</v>
      </c>
    </row>
    <row r="3" spans="1:7" ht="22.5" x14ac:dyDescent="0.25">
      <c r="A3" s="5">
        <v>585</v>
      </c>
      <c r="B3" s="5" t="s">
        <v>8</v>
      </c>
      <c r="C3" s="18">
        <v>39596</v>
      </c>
      <c r="D3" s="5" t="s">
        <v>9</v>
      </c>
      <c r="E3" s="7">
        <v>0</v>
      </c>
      <c r="F3" s="8">
        <v>40361</v>
      </c>
      <c r="G3" s="18" t="s">
        <v>10</v>
      </c>
    </row>
    <row r="4" spans="1:7" ht="33.75" x14ac:dyDescent="0.25">
      <c r="A4" s="5">
        <v>690</v>
      </c>
      <c r="B4" s="9" t="s">
        <v>11</v>
      </c>
      <c r="C4" s="18">
        <v>40262</v>
      </c>
      <c r="D4" s="5" t="s">
        <v>12</v>
      </c>
      <c r="E4" s="7">
        <v>3860</v>
      </c>
      <c r="F4" s="8">
        <v>40361</v>
      </c>
      <c r="G4" s="9" t="s">
        <v>13</v>
      </c>
    </row>
    <row r="5" spans="1:7" ht="22.5" x14ac:dyDescent="0.25">
      <c r="A5" s="5">
        <v>699</v>
      </c>
      <c r="B5" s="9" t="s">
        <v>14</v>
      </c>
      <c r="C5" s="6">
        <v>40329</v>
      </c>
      <c r="D5" s="5" t="s">
        <v>15</v>
      </c>
      <c r="E5" s="7">
        <v>0</v>
      </c>
      <c r="F5" s="8">
        <v>40361</v>
      </c>
      <c r="G5" s="9" t="s">
        <v>16</v>
      </c>
    </row>
    <row r="6" spans="1:7" ht="33.75" x14ac:dyDescent="0.25">
      <c r="A6" s="5">
        <v>700</v>
      </c>
      <c r="B6" s="9" t="s">
        <v>17</v>
      </c>
      <c r="C6" s="6">
        <v>40331</v>
      </c>
      <c r="D6" s="5" t="s">
        <v>9</v>
      </c>
      <c r="E6" s="7">
        <v>0</v>
      </c>
      <c r="F6" s="8">
        <v>40361</v>
      </c>
      <c r="G6" s="9" t="s">
        <v>18</v>
      </c>
    </row>
    <row r="7" spans="1:7" ht="33.75" x14ac:dyDescent="0.25">
      <c r="A7" s="5">
        <v>701</v>
      </c>
      <c r="B7" s="9" t="s">
        <v>19</v>
      </c>
      <c r="C7" s="6">
        <v>40333</v>
      </c>
      <c r="D7" s="5" t="s">
        <v>15</v>
      </c>
      <c r="E7" s="7">
        <v>0</v>
      </c>
      <c r="F7" s="8">
        <v>40361</v>
      </c>
      <c r="G7" s="9" t="s">
        <v>20</v>
      </c>
    </row>
    <row r="8" spans="1:7" ht="22.5" x14ac:dyDescent="0.25">
      <c r="A8" s="5">
        <v>702</v>
      </c>
      <c r="B8" s="9" t="s">
        <v>21</v>
      </c>
      <c r="C8" s="6">
        <v>40344</v>
      </c>
      <c r="D8" s="5" t="s">
        <v>15</v>
      </c>
      <c r="E8" s="7">
        <v>0</v>
      </c>
      <c r="F8" s="8">
        <v>40361</v>
      </c>
      <c r="G8" s="9" t="s">
        <v>22</v>
      </c>
    </row>
    <row r="9" spans="1:7" ht="22.5" x14ac:dyDescent="0.25">
      <c r="A9" s="5">
        <v>703</v>
      </c>
      <c r="B9" s="9" t="s">
        <v>23</v>
      </c>
      <c r="C9" s="6">
        <v>40344</v>
      </c>
      <c r="D9" s="5" t="s">
        <v>12</v>
      </c>
      <c r="E9" s="7">
        <v>20000</v>
      </c>
      <c r="F9" s="8">
        <v>40361</v>
      </c>
      <c r="G9" s="9" t="s">
        <v>24</v>
      </c>
    </row>
    <row r="10" spans="1:7" ht="22.5" x14ac:dyDescent="0.25">
      <c r="A10" s="5">
        <v>704</v>
      </c>
      <c r="B10" s="9" t="s">
        <v>25</v>
      </c>
      <c r="C10" s="6">
        <v>40344</v>
      </c>
      <c r="D10" s="5" t="s">
        <v>15</v>
      </c>
      <c r="E10" s="7">
        <v>0</v>
      </c>
      <c r="F10" s="8">
        <v>40361</v>
      </c>
      <c r="G10" s="9" t="s">
        <v>26</v>
      </c>
    </row>
    <row r="11" spans="1:7" ht="22.5" x14ac:dyDescent="0.25">
      <c r="A11" s="5">
        <v>705</v>
      </c>
      <c r="B11" s="9" t="s">
        <v>27</v>
      </c>
      <c r="C11" s="6">
        <v>40344</v>
      </c>
      <c r="D11" s="5" t="s">
        <v>9</v>
      </c>
      <c r="E11" s="7">
        <v>0</v>
      </c>
      <c r="F11" s="8">
        <v>40361</v>
      </c>
      <c r="G11" s="9" t="s">
        <v>28</v>
      </c>
    </row>
    <row r="12" spans="1:7" ht="22.5" x14ac:dyDescent="0.25">
      <c r="A12" s="5">
        <v>706</v>
      </c>
      <c r="B12" s="9" t="s">
        <v>29</v>
      </c>
      <c r="C12" s="6">
        <v>40344</v>
      </c>
      <c r="D12" s="5" t="s">
        <v>15</v>
      </c>
      <c r="E12" s="7">
        <v>0</v>
      </c>
      <c r="F12" s="8">
        <v>40361</v>
      </c>
      <c r="G12" s="9" t="s">
        <v>30</v>
      </c>
    </row>
    <row r="13" spans="1:7" ht="56.25" x14ac:dyDescent="0.25">
      <c r="A13" s="5">
        <v>707</v>
      </c>
      <c r="B13" s="9" t="s">
        <v>31</v>
      </c>
      <c r="C13" s="6">
        <v>43998</v>
      </c>
      <c r="D13" s="5" t="s">
        <v>12</v>
      </c>
      <c r="E13" s="7">
        <v>21300</v>
      </c>
      <c r="F13" s="8">
        <v>40361</v>
      </c>
      <c r="G13" s="9" t="s">
        <v>32</v>
      </c>
    </row>
    <row r="14" spans="1:7" ht="33.75" x14ac:dyDescent="0.25">
      <c r="A14" s="5">
        <v>708</v>
      </c>
      <c r="B14" s="9" t="s">
        <v>33</v>
      </c>
      <c r="C14" s="6">
        <v>43997</v>
      </c>
      <c r="D14" s="5" t="s">
        <v>15</v>
      </c>
      <c r="E14" s="7">
        <v>0</v>
      </c>
      <c r="F14" s="8">
        <v>40361</v>
      </c>
      <c r="G14" s="9" t="s">
        <v>34</v>
      </c>
    </row>
    <row r="15" spans="1:7" ht="22.5" x14ac:dyDescent="0.25">
      <c r="A15" s="5">
        <v>709</v>
      </c>
      <c r="B15" s="9" t="s">
        <v>35</v>
      </c>
      <c r="C15" s="6">
        <v>40346</v>
      </c>
      <c r="D15" s="5" t="s">
        <v>15</v>
      </c>
      <c r="E15" s="7">
        <v>0</v>
      </c>
      <c r="F15" s="8">
        <v>40361</v>
      </c>
      <c r="G15" s="9" t="s">
        <v>36</v>
      </c>
    </row>
    <row r="16" spans="1:7" ht="33.75" x14ac:dyDescent="0.25">
      <c r="A16" s="5">
        <v>695</v>
      </c>
      <c r="B16" s="9" t="s">
        <v>37</v>
      </c>
      <c r="C16" s="6">
        <v>40275</v>
      </c>
      <c r="D16" s="5" t="s">
        <v>15</v>
      </c>
      <c r="E16" s="7">
        <v>0</v>
      </c>
      <c r="F16" s="8">
        <v>40361</v>
      </c>
      <c r="G16" s="9" t="s">
        <v>38</v>
      </c>
    </row>
    <row r="17" spans="1:7" ht="22.5" x14ac:dyDescent="0.25">
      <c r="A17" s="5">
        <v>695</v>
      </c>
      <c r="B17" s="9" t="s">
        <v>39</v>
      </c>
      <c r="C17" s="6">
        <v>40275</v>
      </c>
      <c r="D17" s="5" t="s">
        <v>15</v>
      </c>
      <c r="E17" s="7">
        <v>0</v>
      </c>
      <c r="F17" s="8">
        <v>40361</v>
      </c>
      <c r="G17" s="9" t="s">
        <v>40</v>
      </c>
    </row>
    <row r="18" spans="1:7" ht="33.75" x14ac:dyDescent="0.25">
      <c r="A18" s="10">
        <v>700</v>
      </c>
      <c r="B18" s="13" t="s">
        <v>17</v>
      </c>
      <c r="C18" s="14">
        <v>40331</v>
      </c>
      <c r="D18" s="10" t="s">
        <v>12</v>
      </c>
      <c r="E18" s="12">
        <v>40000</v>
      </c>
      <c r="F18" s="11">
        <v>40403</v>
      </c>
      <c r="G18" s="13" t="s">
        <v>41</v>
      </c>
    </row>
    <row r="19" spans="1:7" ht="22.5" x14ac:dyDescent="0.25">
      <c r="A19" s="10">
        <v>664</v>
      </c>
      <c r="B19" s="13" t="s">
        <v>42</v>
      </c>
      <c r="C19" s="20">
        <v>40436</v>
      </c>
      <c r="D19" s="10" t="s">
        <v>15</v>
      </c>
      <c r="E19" s="12">
        <v>0</v>
      </c>
      <c r="F19" s="11">
        <v>40403</v>
      </c>
      <c r="G19" s="13" t="s">
        <v>43</v>
      </c>
    </row>
    <row r="20" spans="1:7" ht="22.5" x14ac:dyDescent="0.25">
      <c r="A20" s="10">
        <v>643</v>
      </c>
      <c r="B20" s="13" t="s">
        <v>44</v>
      </c>
      <c r="C20" s="14">
        <v>39952</v>
      </c>
      <c r="D20" s="10" t="s">
        <v>12</v>
      </c>
      <c r="E20" s="12">
        <v>10000</v>
      </c>
      <c r="F20" s="11">
        <v>40403</v>
      </c>
      <c r="G20" s="13" t="s">
        <v>45</v>
      </c>
    </row>
    <row r="21" spans="1:7" ht="22.5" x14ac:dyDescent="0.25">
      <c r="A21" s="10">
        <v>585</v>
      </c>
      <c r="B21" s="13" t="s">
        <v>8</v>
      </c>
      <c r="C21" s="14">
        <v>39596</v>
      </c>
      <c r="D21" s="10" t="s">
        <v>12</v>
      </c>
      <c r="E21" s="12">
        <v>2125.25</v>
      </c>
      <c r="F21" s="11">
        <v>40403</v>
      </c>
      <c r="G21" s="13" t="s">
        <v>10</v>
      </c>
    </row>
    <row r="22" spans="1:7" ht="22.5" x14ac:dyDescent="0.25">
      <c r="A22" s="1">
        <v>704</v>
      </c>
      <c r="B22" s="19" t="s">
        <v>25</v>
      </c>
      <c r="C22" s="20">
        <v>40344</v>
      </c>
      <c r="D22" s="1" t="s">
        <v>15</v>
      </c>
      <c r="E22" s="2">
        <v>0</v>
      </c>
      <c r="F22" s="3">
        <v>40403</v>
      </c>
      <c r="G22" s="19" t="s">
        <v>26</v>
      </c>
    </row>
    <row r="23" spans="1:7" ht="22.5" x14ac:dyDescent="0.25">
      <c r="A23" s="10">
        <v>705</v>
      </c>
      <c r="B23" s="13" t="s">
        <v>27</v>
      </c>
      <c r="C23" s="14">
        <v>40344</v>
      </c>
      <c r="D23" s="10" t="s">
        <v>12</v>
      </c>
      <c r="E23" s="12">
        <v>20000</v>
      </c>
      <c r="F23" s="11">
        <v>40403</v>
      </c>
      <c r="G23" s="13" t="s">
        <v>46</v>
      </c>
    </row>
    <row r="24" spans="1:7" ht="22.5" x14ac:dyDescent="0.25">
      <c r="A24" s="10">
        <v>710</v>
      </c>
      <c r="B24" s="13" t="s">
        <v>47</v>
      </c>
      <c r="C24" s="14">
        <v>40386</v>
      </c>
      <c r="D24" s="10" t="s">
        <v>12</v>
      </c>
      <c r="E24" s="12">
        <v>30000</v>
      </c>
      <c r="F24" s="11">
        <v>40403</v>
      </c>
      <c r="G24" s="13" t="s">
        <v>48</v>
      </c>
    </row>
    <row r="25" spans="1:7" ht="33.75" x14ac:dyDescent="0.25">
      <c r="A25" s="10">
        <v>711</v>
      </c>
      <c r="B25" s="13" t="s">
        <v>49</v>
      </c>
      <c r="C25" s="14">
        <v>40389</v>
      </c>
      <c r="D25" s="10" t="s">
        <v>12</v>
      </c>
      <c r="E25" s="12">
        <v>40000</v>
      </c>
      <c r="F25" s="11">
        <v>40403</v>
      </c>
      <c r="G25" s="13" t="s">
        <v>50</v>
      </c>
    </row>
    <row r="26" spans="1:7" ht="33.75" x14ac:dyDescent="0.25">
      <c r="A26" s="15">
        <v>712</v>
      </c>
      <c r="B26" s="17" t="s">
        <v>51</v>
      </c>
      <c r="C26" s="14">
        <v>40389</v>
      </c>
      <c r="D26" s="15" t="s">
        <v>15</v>
      </c>
      <c r="E26" s="12">
        <v>0</v>
      </c>
      <c r="F26" s="16">
        <v>40403</v>
      </c>
      <c r="G26" s="17" t="s">
        <v>52</v>
      </c>
    </row>
    <row r="27" spans="1:7" ht="22.5" x14ac:dyDescent="0.25">
      <c r="A27" s="15">
        <v>713</v>
      </c>
      <c r="B27" s="17" t="s">
        <v>53</v>
      </c>
      <c r="C27" s="14">
        <v>40389</v>
      </c>
      <c r="D27" s="15" t="s">
        <v>15</v>
      </c>
      <c r="E27" s="12">
        <v>0</v>
      </c>
      <c r="F27" s="16">
        <v>40403</v>
      </c>
      <c r="G27" s="17" t="s">
        <v>54</v>
      </c>
    </row>
    <row r="28" spans="1:7" ht="33.75" x14ac:dyDescent="0.25">
      <c r="A28" s="5">
        <v>714</v>
      </c>
      <c r="B28" s="9" t="s">
        <v>55</v>
      </c>
      <c r="C28" s="6">
        <v>40413</v>
      </c>
      <c r="D28" s="5" t="s">
        <v>56</v>
      </c>
      <c r="E28" s="7">
        <v>0</v>
      </c>
      <c r="F28" s="8">
        <v>40438</v>
      </c>
      <c r="G28" s="9" t="s">
        <v>13</v>
      </c>
    </row>
    <row r="29" spans="1:7" ht="22.5" x14ac:dyDescent="0.25">
      <c r="A29" s="5">
        <v>715</v>
      </c>
      <c r="B29" s="9" t="s">
        <v>57</v>
      </c>
      <c r="C29" s="6">
        <v>40417</v>
      </c>
      <c r="D29" s="5" t="s">
        <v>15</v>
      </c>
      <c r="E29" s="7">
        <v>0</v>
      </c>
      <c r="F29" s="8">
        <v>40438</v>
      </c>
      <c r="G29" s="9" t="s">
        <v>58</v>
      </c>
    </row>
    <row r="30" spans="1:7" ht="22.5" x14ac:dyDescent="0.25">
      <c r="A30" s="5">
        <v>562</v>
      </c>
      <c r="B30" s="9" t="s">
        <v>59</v>
      </c>
      <c r="C30" s="6">
        <v>40413</v>
      </c>
      <c r="D30" s="5" t="s">
        <v>12</v>
      </c>
      <c r="E30" s="7">
        <v>30000</v>
      </c>
      <c r="F30" s="8">
        <v>40438</v>
      </c>
      <c r="G30" s="9" t="s">
        <v>60</v>
      </c>
    </row>
    <row r="31" spans="1:7" ht="22.5" x14ac:dyDescent="0.25">
      <c r="A31" s="5">
        <v>664</v>
      </c>
      <c r="B31" s="9" t="s">
        <v>42</v>
      </c>
      <c r="C31" s="6">
        <v>40436</v>
      </c>
      <c r="D31" s="5" t="s">
        <v>12</v>
      </c>
      <c r="E31" s="7">
        <v>5000</v>
      </c>
      <c r="F31" s="8">
        <v>40438</v>
      </c>
      <c r="G31" s="9" t="s">
        <v>43</v>
      </c>
    </row>
    <row r="32" spans="1:7" ht="33.75" x14ac:dyDescent="0.25">
      <c r="A32" s="5">
        <v>690</v>
      </c>
      <c r="B32" s="9" t="s">
        <v>11</v>
      </c>
      <c r="C32" s="6">
        <v>40417</v>
      </c>
      <c r="D32" s="5" t="s">
        <v>12</v>
      </c>
      <c r="E32" s="7">
        <v>6796</v>
      </c>
      <c r="F32" s="8">
        <v>40438</v>
      </c>
      <c r="G32" s="9" t="s">
        <v>13</v>
      </c>
    </row>
    <row r="33" spans="1:8" ht="22.5" x14ac:dyDescent="0.25">
      <c r="A33" s="5">
        <v>707</v>
      </c>
      <c r="B33" s="9" t="s">
        <v>31</v>
      </c>
      <c r="C33" s="6">
        <v>40424</v>
      </c>
      <c r="D33" s="5" t="s">
        <v>12</v>
      </c>
      <c r="E33" s="7">
        <v>13600</v>
      </c>
      <c r="F33" s="8">
        <v>40438</v>
      </c>
      <c r="G33" s="9" t="s">
        <v>61</v>
      </c>
    </row>
    <row r="34" spans="1:8" ht="22.5" x14ac:dyDescent="0.25">
      <c r="A34" s="5">
        <v>692</v>
      </c>
      <c r="B34" s="9" t="s">
        <v>31</v>
      </c>
      <c r="C34" s="6">
        <v>40424</v>
      </c>
      <c r="D34" s="5" t="s">
        <v>9</v>
      </c>
      <c r="E34" s="7">
        <v>0</v>
      </c>
      <c r="F34" s="8">
        <v>40438</v>
      </c>
      <c r="G34" s="9" t="s">
        <v>62</v>
      </c>
    </row>
    <row r="35" spans="1:8" x14ac:dyDescent="0.25">
      <c r="A35" s="10">
        <v>619</v>
      </c>
      <c r="B35" s="13" t="s">
        <v>63</v>
      </c>
      <c r="C35" s="14">
        <v>40465</v>
      </c>
      <c r="D35" s="10" t="s">
        <v>15</v>
      </c>
      <c r="E35" s="12">
        <v>0</v>
      </c>
      <c r="F35" s="11">
        <v>40487</v>
      </c>
      <c r="G35" s="17" t="s">
        <v>64</v>
      </c>
    </row>
    <row r="36" spans="1:8" ht="45" x14ac:dyDescent="0.25">
      <c r="A36" s="10">
        <v>711</v>
      </c>
      <c r="B36" s="13" t="s">
        <v>49</v>
      </c>
      <c r="C36" s="14">
        <v>40362</v>
      </c>
      <c r="D36" s="10" t="s">
        <v>65</v>
      </c>
      <c r="E36" s="12">
        <v>0</v>
      </c>
      <c r="F36" s="11">
        <v>40487</v>
      </c>
      <c r="G36" s="13" t="s">
        <v>66</v>
      </c>
    </row>
    <row r="37" spans="1:8" ht="22.5" x14ac:dyDescent="0.25">
      <c r="A37" s="10">
        <v>716</v>
      </c>
      <c r="B37" s="13" t="s">
        <v>67</v>
      </c>
      <c r="C37" s="14">
        <v>40470</v>
      </c>
      <c r="D37" s="10" t="s">
        <v>15</v>
      </c>
      <c r="E37" s="12">
        <v>0</v>
      </c>
      <c r="F37" s="11">
        <v>40487</v>
      </c>
      <c r="G37" s="13" t="s">
        <v>68</v>
      </c>
    </row>
    <row r="38" spans="1:8" ht="22.5" x14ac:dyDescent="0.25">
      <c r="A38" s="10">
        <v>717</v>
      </c>
      <c r="B38" s="13" t="s">
        <v>69</v>
      </c>
      <c r="C38" s="14">
        <v>40472</v>
      </c>
      <c r="D38" s="10" t="s">
        <v>9</v>
      </c>
      <c r="E38" s="12">
        <v>0</v>
      </c>
      <c r="F38" s="11">
        <v>40487</v>
      </c>
      <c r="G38" s="13" t="s">
        <v>70</v>
      </c>
    </row>
    <row r="39" spans="1:8" ht="22.5" x14ac:dyDescent="0.25">
      <c r="A39" s="5">
        <v>717</v>
      </c>
      <c r="B39" s="9" t="s">
        <v>69</v>
      </c>
      <c r="C39" s="6">
        <v>40472</v>
      </c>
      <c r="D39" s="5" t="s">
        <v>12</v>
      </c>
      <c r="E39" s="7">
        <v>8500</v>
      </c>
      <c r="F39" s="8">
        <v>40515</v>
      </c>
      <c r="G39" s="9" t="s">
        <v>70</v>
      </c>
    </row>
    <row r="40" spans="1:8" ht="22.5" x14ac:dyDescent="0.25">
      <c r="A40" s="5">
        <v>719</v>
      </c>
      <c r="B40" s="9" t="s">
        <v>71</v>
      </c>
      <c r="C40" s="6">
        <v>40498</v>
      </c>
      <c r="D40" s="5" t="s">
        <v>12</v>
      </c>
      <c r="E40" s="7">
        <v>22420</v>
      </c>
      <c r="F40" s="8">
        <v>40515</v>
      </c>
      <c r="G40" s="9" t="s">
        <v>72</v>
      </c>
    </row>
    <row r="41" spans="1:8" ht="45" x14ac:dyDescent="0.25">
      <c r="A41" s="5">
        <v>720</v>
      </c>
      <c r="B41" s="9" t="s">
        <v>31</v>
      </c>
      <c r="C41" s="6">
        <v>40493</v>
      </c>
      <c r="D41" s="5" t="s">
        <v>12</v>
      </c>
      <c r="E41" s="7">
        <v>31400</v>
      </c>
      <c r="F41" s="8">
        <v>40515</v>
      </c>
      <c r="G41" s="9" t="s">
        <v>73</v>
      </c>
      <c r="H41" s="23"/>
    </row>
    <row r="42" spans="1:8" ht="22.5" x14ac:dyDescent="0.25">
      <c r="A42" s="5">
        <v>721</v>
      </c>
      <c r="B42" s="9" t="s">
        <v>21</v>
      </c>
      <c r="C42" s="6">
        <v>40498</v>
      </c>
      <c r="D42" s="5" t="s">
        <v>12</v>
      </c>
      <c r="E42" s="7">
        <v>16780</v>
      </c>
      <c r="F42" s="8">
        <v>40515</v>
      </c>
      <c r="G42" s="9" t="s">
        <v>74</v>
      </c>
      <c r="H42" s="23"/>
    </row>
    <row r="43" spans="1:8" x14ac:dyDescent="0.25">
      <c r="A43" s="5">
        <v>722</v>
      </c>
      <c r="B43" s="9" t="s">
        <v>75</v>
      </c>
      <c r="C43" s="6">
        <v>40498</v>
      </c>
      <c r="D43" s="5" t="s">
        <v>12</v>
      </c>
      <c r="E43" s="7">
        <v>40000</v>
      </c>
      <c r="F43" s="8">
        <v>40515</v>
      </c>
      <c r="G43" s="21" t="s">
        <v>76</v>
      </c>
    </row>
    <row r="44" spans="1:8" ht="22.5" x14ac:dyDescent="0.25">
      <c r="A44" s="5">
        <v>723</v>
      </c>
      <c r="B44" s="9" t="s">
        <v>77</v>
      </c>
      <c r="C44" s="6">
        <v>40498</v>
      </c>
      <c r="D44" s="5" t="s">
        <v>15</v>
      </c>
      <c r="E44" s="7">
        <v>0</v>
      </c>
      <c r="F44" s="8">
        <v>40515</v>
      </c>
      <c r="G44" s="9" t="s">
        <v>78</v>
      </c>
    </row>
    <row r="45" spans="1:8" ht="22.5" x14ac:dyDescent="0.25">
      <c r="A45" s="5">
        <v>724</v>
      </c>
      <c r="B45" s="9" t="s">
        <v>79</v>
      </c>
      <c r="C45" s="6">
        <v>40499</v>
      </c>
      <c r="D45" s="5" t="s">
        <v>12</v>
      </c>
      <c r="E45" s="7">
        <v>16500</v>
      </c>
      <c r="F45" s="8">
        <v>40515</v>
      </c>
      <c r="G45" s="9" t="s">
        <v>80</v>
      </c>
    </row>
    <row r="46" spans="1:8" ht="33.75" x14ac:dyDescent="0.25">
      <c r="A46" s="5">
        <v>725</v>
      </c>
      <c r="B46" s="9" t="s">
        <v>81</v>
      </c>
      <c r="C46" s="6">
        <v>40499</v>
      </c>
      <c r="D46" s="5" t="s">
        <v>12</v>
      </c>
      <c r="E46" s="7">
        <v>16000</v>
      </c>
      <c r="F46" s="8">
        <v>40515</v>
      </c>
      <c r="G46" s="9" t="s">
        <v>82</v>
      </c>
    </row>
    <row r="47" spans="1:8" ht="22.5" x14ac:dyDescent="0.25">
      <c r="A47" s="5">
        <v>726</v>
      </c>
      <c r="B47" s="9" t="s">
        <v>83</v>
      </c>
      <c r="C47" s="6">
        <v>40499</v>
      </c>
      <c r="D47" s="5" t="s">
        <v>15</v>
      </c>
      <c r="E47" s="7">
        <v>0</v>
      </c>
      <c r="F47" s="8">
        <v>40515</v>
      </c>
      <c r="G47" s="9" t="s">
        <v>84</v>
      </c>
    </row>
    <row r="48" spans="1:8" ht="22.5" x14ac:dyDescent="0.25">
      <c r="A48" s="5">
        <v>629</v>
      </c>
      <c r="B48" s="9" t="s">
        <v>79</v>
      </c>
      <c r="C48" s="6">
        <v>40498</v>
      </c>
      <c r="D48" s="5" t="s">
        <v>12</v>
      </c>
      <c r="E48" s="7">
        <v>10000</v>
      </c>
      <c r="F48" s="8">
        <v>40515</v>
      </c>
      <c r="G48" s="9" t="s">
        <v>85</v>
      </c>
    </row>
    <row r="49" spans="1:7" ht="22.5" x14ac:dyDescent="0.25">
      <c r="A49" s="5">
        <v>692</v>
      </c>
      <c r="B49" s="9" t="s">
        <v>31</v>
      </c>
      <c r="C49" s="6">
        <v>40483</v>
      </c>
      <c r="D49" s="5" t="s">
        <v>15</v>
      </c>
      <c r="E49" s="7">
        <v>0</v>
      </c>
      <c r="F49" s="8">
        <v>40515</v>
      </c>
      <c r="G49" s="9" t="s">
        <v>86</v>
      </c>
    </row>
    <row r="50" spans="1:7" ht="22.5" x14ac:dyDescent="0.25">
      <c r="A50" s="5">
        <v>718</v>
      </c>
      <c r="B50" s="9" t="s">
        <v>87</v>
      </c>
      <c r="C50" s="6">
        <v>40498</v>
      </c>
      <c r="D50" s="5" t="s">
        <v>9</v>
      </c>
      <c r="E50" s="7">
        <v>0</v>
      </c>
      <c r="F50" s="8">
        <v>40515</v>
      </c>
      <c r="G50" s="9" t="s">
        <v>88</v>
      </c>
    </row>
    <row r="51" spans="1:7" ht="22.5" x14ac:dyDescent="0.25">
      <c r="A51" s="10">
        <v>718</v>
      </c>
      <c r="B51" s="13" t="s">
        <v>87</v>
      </c>
      <c r="C51" s="14">
        <v>40498</v>
      </c>
      <c r="D51" s="10" t="s">
        <v>12</v>
      </c>
      <c r="E51" s="12">
        <v>30000</v>
      </c>
      <c r="F51" s="11">
        <v>40596</v>
      </c>
      <c r="G51" s="13" t="s">
        <v>88</v>
      </c>
    </row>
    <row r="52" spans="1:7" ht="22.5" x14ac:dyDescent="0.25">
      <c r="A52" s="10">
        <v>727</v>
      </c>
      <c r="B52" s="13" t="s">
        <v>89</v>
      </c>
      <c r="C52" s="14">
        <v>40511</v>
      </c>
      <c r="D52" s="10" t="s">
        <v>12</v>
      </c>
      <c r="E52" s="12">
        <v>30000</v>
      </c>
      <c r="F52" s="11">
        <v>40596</v>
      </c>
      <c r="G52" s="13" t="s">
        <v>90</v>
      </c>
    </row>
    <row r="53" spans="1:7" ht="22.5" x14ac:dyDescent="0.25">
      <c r="A53" s="10">
        <v>728</v>
      </c>
      <c r="B53" s="13" t="s">
        <v>91</v>
      </c>
      <c r="C53" s="14">
        <v>40555</v>
      </c>
      <c r="D53" s="10" t="s">
        <v>15</v>
      </c>
      <c r="E53" s="12">
        <v>0</v>
      </c>
      <c r="F53" s="11">
        <v>40596</v>
      </c>
      <c r="G53" s="13" t="s">
        <v>92</v>
      </c>
    </row>
    <row r="54" spans="1:7" ht="33.75" x14ac:dyDescent="0.25">
      <c r="A54" s="10">
        <v>729</v>
      </c>
      <c r="B54" s="13" t="s">
        <v>93</v>
      </c>
      <c r="C54" s="14">
        <v>40556</v>
      </c>
      <c r="D54" s="10" t="s">
        <v>12</v>
      </c>
      <c r="E54" s="12">
        <v>40000</v>
      </c>
      <c r="F54" s="11" t="s">
        <v>94</v>
      </c>
      <c r="G54" s="13" t="s">
        <v>95</v>
      </c>
    </row>
    <row r="55" spans="1:7" ht="22.5" x14ac:dyDescent="0.25">
      <c r="A55" s="10">
        <v>730</v>
      </c>
      <c r="B55" s="13" t="s">
        <v>96</v>
      </c>
      <c r="C55" s="14">
        <v>40563</v>
      </c>
      <c r="D55" s="10" t="s">
        <v>9</v>
      </c>
      <c r="E55" s="12">
        <v>0</v>
      </c>
      <c r="F55" s="11">
        <v>40596</v>
      </c>
      <c r="G55" s="13" t="s">
        <v>97</v>
      </c>
    </row>
    <row r="56" spans="1:7" ht="22.5" x14ac:dyDescent="0.25">
      <c r="A56" s="10">
        <v>731</v>
      </c>
      <c r="B56" s="13" t="s">
        <v>98</v>
      </c>
      <c r="C56" s="14">
        <v>40564</v>
      </c>
      <c r="D56" s="10" t="s">
        <v>12</v>
      </c>
      <c r="E56" s="12">
        <v>10000</v>
      </c>
      <c r="F56" s="11">
        <v>40596</v>
      </c>
      <c r="G56" s="13" t="s">
        <v>99</v>
      </c>
    </row>
    <row r="57" spans="1:7" ht="22.5" x14ac:dyDescent="0.25">
      <c r="A57" s="10">
        <v>732</v>
      </c>
      <c r="B57" s="13" t="s">
        <v>100</v>
      </c>
      <c r="C57" s="14" t="s">
        <v>101</v>
      </c>
      <c r="D57" s="10" t="s">
        <v>15</v>
      </c>
      <c r="E57" s="12">
        <v>0</v>
      </c>
      <c r="F57" s="11">
        <v>40596</v>
      </c>
      <c r="G57" s="13" t="s">
        <v>102</v>
      </c>
    </row>
    <row r="58" spans="1:7" ht="22.5" x14ac:dyDescent="0.25">
      <c r="A58" s="10">
        <v>733</v>
      </c>
      <c r="B58" s="13" t="s">
        <v>103</v>
      </c>
      <c r="C58" s="14">
        <v>40562</v>
      </c>
      <c r="D58" s="10" t="s">
        <v>104</v>
      </c>
      <c r="E58" s="12">
        <v>2000</v>
      </c>
      <c r="F58" s="11">
        <v>40596</v>
      </c>
      <c r="G58" s="13" t="s">
        <v>105</v>
      </c>
    </row>
    <row r="59" spans="1:7" ht="22.5" x14ac:dyDescent="0.25">
      <c r="A59" s="10">
        <v>734</v>
      </c>
      <c r="B59" s="13" t="s">
        <v>106</v>
      </c>
      <c r="C59" s="14">
        <v>40564</v>
      </c>
      <c r="D59" s="10" t="s">
        <v>15</v>
      </c>
      <c r="E59" s="12">
        <v>0</v>
      </c>
      <c r="F59" s="11">
        <v>40596</v>
      </c>
      <c r="G59" s="13" t="s">
        <v>107</v>
      </c>
    </row>
    <row r="60" spans="1:7" ht="22.5" x14ac:dyDescent="0.25">
      <c r="A60" s="10">
        <v>716</v>
      </c>
      <c r="B60" s="13" t="s">
        <v>67</v>
      </c>
      <c r="C60" s="14">
        <v>40566</v>
      </c>
      <c r="D60" s="10" t="s">
        <v>108</v>
      </c>
      <c r="E60" s="12">
        <v>0</v>
      </c>
      <c r="F60" s="11">
        <v>40596</v>
      </c>
      <c r="G60" s="22" t="s">
        <v>109</v>
      </c>
    </row>
    <row r="61" spans="1:7" x14ac:dyDescent="0.25">
      <c r="A61" s="10">
        <v>735</v>
      </c>
      <c r="B61" s="13" t="s">
        <v>110</v>
      </c>
      <c r="C61" s="14">
        <v>40567</v>
      </c>
      <c r="D61" s="10" t="s">
        <v>15</v>
      </c>
      <c r="E61" s="12">
        <v>0</v>
      </c>
      <c r="F61" s="11">
        <v>40596</v>
      </c>
      <c r="G61" s="13" t="s">
        <v>111</v>
      </c>
    </row>
    <row r="62" spans="1:7" ht="33.75" x14ac:dyDescent="0.25">
      <c r="A62" s="5">
        <v>736</v>
      </c>
      <c r="B62" s="9" t="s">
        <v>112</v>
      </c>
      <c r="C62" s="8">
        <v>40603</v>
      </c>
      <c r="D62" s="5" t="s">
        <v>15</v>
      </c>
      <c r="E62" s="7">
        <v>0</v>
      </c>
      <c r="F62" s="8">
        <v>40625</v>
      </c>
      <c r="G62" s="9" t="s">
        <v>113</v>
      </c>
    </row>
    <row r="63" spans="1:7" ht="22.5" x14ac:dyDescent="0.25">
      <c r="A63" s="5">
        <v>737</v>
      </c>
      <c r="B63" s="9" t="s">
        <v>114</v>
      </c>
      <c r="C63" s="8">
        <v>40605</v>
      </c>
      <c r="D63" s="5" t="s">
        <v>115</v>
      </c>
      <c r="E63" s="7">
        <v>0</v>
      </c>
      <c r="F63" s="8">
        <v>40625</v>
      </c>
      <c r="G63" s="9" t="s">
        <v>116</v>
      </c>
    </row>
    <row r="64" spans="1:7" ht="22.5" x14ac:dyDescent="0.25">
      <c r="A64" s="5">
        <v>738</v>
      </c>
      <c r="B64" s="9" t="s">
        <v>117</v>
      </c>
      <c r="C64" s="8">
        <v>40605</v>
      </c>
      <c r="D64" s="5" t="s">
        <v>9</v>
      </c>
      <c r="E64" s="7">
        <v>0</v>
      </c>
      <c r="F64" s="8">
        <v>40625</v>
      </c>
      <c r="G64" s="9" t="s">
        <v>118</v>
      </c>
    </row>
    <row r="65" spans="1:7" ht="33.75" x14ac:dyDescent="0.25">
      <c r="A65" s="5">
        <v>739</v>
      </c>
      <c r="B65" s="9" t="s">
        <v>119</v>
      </c>
      <c r="C65" s="8">
        <v>40605</v>
      </c>
      <c r="D65" s="5" t="s">
        <v>12</v>
      </c>
      <c r="E65" s="7">
        <v>38710</v>
      </c>
      <c r="F65" s="8">
        <v>40625</v>
      </c>
      <c r="G65" s="9" t="s">
        <v>120</v>
      </c>
    </row>
    <row r="66" spans="1:7" ht="33.75" x14ac:dyDescent="0.25">
      <c r="A66" s="5">
        <v>740</v>
      </c>
      <c r="B66" s="9" t="s">
        <v>121</v>
      </c>
      <c r="C66" s="8">
        <v>40605</v>
      </c>
      <c r="D66" s="5" t="s">
        <v>12</v>
      </c>
      <c r="E66" s="7">
        <v>30000</v>
      </c>
      <c r="F66" s="8">
        <v>40625</v>
      </c>
      <c r="G66" s="9" t="s">
        <v>122</v>
      </c>
    </row>
    <row r="67" spans="1:7" ht="22.5" x14ac:dyDescent="0.25">
      <c r="A67" s="5">
        <v>734</v>
      </c>
      <c r="B67" s="9" t="s">
        <v>106</v>
      </c>
      <c r="C67" s="8">
        <v>40616</v>
      </c>
      <c r="D67" s="5" t="s">
        <v>15</v>
      </c>
      <c r="E67" s="7">
        <v>0</v>
      </c>
      <c r="F67" s="8">
        <v>40625</v>
      </c>
      <c r="G67" s="9" t="s">
        <v>107</v>
      </c>
    </row>
    <row r="68" spans="1:7" ht="22.5" x14ac:dyDescent="0.25">
      <c r="A68" s="5">
        <v>741</v>
      </c>
      <c r="B68" s="9" t="s">
        <v>123</v>
      </c>
      <c r="C68" s="8">
        <v>40605</v>
      </c>
      <c r="D68" s="5" t="s">
        <v>12</v>
      </c>
      <c r="E68" s="7">
        <v>10000</v>
      </c>
      <c r="F68" s="8">
        <v>40625</v>
      </c>
      <c r="G68" s="9" t="s">
        <v>124</v>
      </c>
    </row>
    <row r="69" spans="1:7" ht="22.5" x14ac:dyDescent="0.25">
      <c r="A69" s="10">
        <v>742</v>
      </c>
      <c r="B69" s="13" t="s">
        <v>125</v>
      </c>
      <c r="C69" s="11">
        <v>40624</v>
      </c>
      <c r="D69" s="10" t="s">
        <v>12</v>
      </c>
      <c r="E69" s="12">
        <v>10000</v>
      </c>
      <c r="F69" s="11">
        <v>40662</v>
      </c>
      <c r="G69" s="13" t="s">
        <v>126</v>
      </c>
    </row>
    <row r="70" spans="1:7" ht="22.5" x14ac:dyDescent="0.25">
      <c r="A70" s="10">
        <v>743</v>
      </c>
      <c r="B70" s="13" t="s">
        <v>31</v>
      </c>
      <c r="C70" s="11">
        <v>40624</v>
      </c>
      <c r="D70" s="10" t="s">
        <v>12</v>
      </c>
      <c r="E70" s="12">
        <v>26050</v>
      </c>
      <c r="F70" s="11">
        <v>40662</v>
      </c>
      <c r="G70" s="13" t="s">
        <v>127</v>
      </c>
    </row>
    <row r="71" spans="1:7" ht="33.75" x14ac:dyDescent="0.25">
      <c r="A71" s="10">
        <v>744</v>
      </c>
      <c r="B71" s="13" t="s">
        <v>128</v>
      </c>
      <c r="C71" s="11">
        <v>40640</v>
      </c>
      <c r="D71" s="10" t="s">
        <v>15</v>
      </c>
      <c r="E71" s="12">
        <v>0</v>
      </c>
      <c r="F71" s="11">
        <v>40662</v>
      </c>
      <c r="G71" s="13" t="s">
        <v>129</v>
      </c>
    </row>
    <row r="72" spans="1:7" ht="22.5" x14ac:dyDescent="0.25">
      <c r="A72" s="10">
        <v>746</v>
      </c>
      <c r="B72" s="13" t="s">
        <v>130</v>
      </c>
      <c r="C72" s="11">
        <v>40640</v>
      </c>
      <c r="D72" s="10" t="s">
        <v>9</v>
      </c>
      <c r="E72" s="12">
        <v>0</v>
      </c>
      <c r="F72" s="11">
        <v>40662</v>
      </c>
      <c r="G72" s="13" t="s">
        <v>131</v>
      </c>
    </row>
    <row r="73" spans="1:7" ht="22.5" x14ac:dyDescent="0.25">
      <c r="A73" s="10">
        <v>747</v>
      </c>
      <c r="B73" s="13" t="s">
        <v>123</v>
      </c>
      <c r="C73" s="11">
        <v>40640</v>
      </c>
      <c r="D73" s="10" t="s">
        <v>12</v>
      </c>
      <c r="E73" s="12">
        <v>10000</v>
      </c>
      <c r="F73" s="11">
        <v>40662</v>
      </c>
      <c r="G73" s="13" t="s">
        <v>132</v>
      </c>
    </row>
    <row r="74" spans="1:7" ht="45" x14ac:dyDescent="0.25">
      <c r="A74" s="10">
        <v>748</v>
      </c>
      <c r="B74" s="13" t="s">
        <v>133</v>
      </c>
      <c r="C74" s="11">
        <v>40648</v>
      </c>
      <c r="D74" s="10" t="s">
        <v>9</v>
      </c>
      <c r="E74" s="12">
        <v>0</v>
      </c>
      <c r="F74" s="11">
        <v>40662</v>
      </c>
      <c r="G74" s="13" t="s">
        <v>134</v>
      </c>
    </row>
    <row r="75" spans="1:7" ht="22.5" x14ac:dyDescent="0.25">
      <c r="A75" s="10">
        <v>730</v>
      </c>
      <c r="B75" s="13" t="s">
        <v>96</v>
      </c>
      <c r="C75" s="11">
        <v>40709</v>
      </c>
      <c r="D75" s="10" t="s">
        <v>12</v>
      </c>
      <c r="E75" s="12">
        <v>5000</v>
      </c>
      <c r="F75" s="11">
        <v>40662</v>
      </c>
      <c r="G75" s="13" t="s">
        <v>97</v>
      </c>
    </row>
    <row r="76" spans="1:7" ht="22.5" x14ac:dyDescent="0.25">
      <c r="A76" s="10">
        <v>703</v>
      </c>
      <c r="B76" s="13" t="s">
        <v>23</v>
      </c>
      <c r="C76" s="11">
        <v>40709</v>
      </c>
      <c r="D76" s="10" t="s">
        <v>12</v>
      </c>
      <c r="E76" s="12">
        <v>5700</v>
      </c>
      <c r="F76" s="11">
        <v>40662</v>
      </c>
      <c r="G76" s="13" t="s">
        <v>24</v>
      </c>
    </row>
    <row r="77" spans="1:7" ht="33.75" x14ac:dyDescent="0.25">
      <c r="A77" s="10">
        <v>690</v>
      </c>
      <c r="B77" s="13" t="s">
        <v>11</v>
      </c>
      <c r="C77" s="11">
        <v>40633</v>
      </c>
      <c r="D77" s="10" t="s">
        <v>12</v>
      </c>
      <c r="E77" s="12">
        <v>3326.75</v>
      </c>
      <c r="F77" s="11">
        <v>40662</v>
      </c>
      <c r="G77" s="13" t="s">
        <v>13</v>
      </c>
    </row>
    <row r="78" spans="1:7" x14ac:dyDescent="0.25">
      <c r="A78" s="10">
        <v>735</v>
      </c>
      <c r="B78" s="13" t="s">
        <v>110</v>
      </c>
      <c r="C78" s="11">
        <v>40636</v>
      </c>
      <c r="D78" s="10" t="s">
        <v>15</v>
      </c>
      <c r="E78" s="12">
        <v>0</v>
      </c>
      <c r="F78" s="11">
        <v>40662</v>
      </c>
      <c r="G78" s="13" t="s">
        <v>111</v>
      </c>
    </row>
    <row r="79" spans="1:7" ht="22.5" x14ac:dyDescent="0.25">
      <c r="A79" s="5">
        <v>749</v>
      </c>
      <c r="B79" s="9" t="s">
        <v>135</v>
      </c>
      <c r="C79" s="8">
        <v>40673</v>
      </c>
      <c r="D79" s="5" t="s">
        <v>15</v>
      </c>
      <c r="E79" s="7">
        <v>0</v>
      </c>
      <c r="F79" s="8">
        <v>40695</v>
      </c>
      <c r="G79" s="9" t="s">
        <v>136</v>
      </c>
    </row>
    <row r="80" spans="1:7" ht="22.5" x14ac:dyDescent="0.25">
      <c r="A80" s="5">
        <v>738</v>
      </c>
      <c r="B80" s="9" t="s">
        <v>117</v>
      </c>
      <c r="C80" s="8">
        <v>40610</v>
      </c>
      <c r="D80" s="5" t="s">
        <v>12</v>
      </c>
      <c r="E80" s="7">
        <v>10000</v>
      </c>
      <c r="F80" s="8">
        <v>40695</v>
      </c>
      <c r="G80" s="9" t="s">
        <v>137</v>
      </c>
    </row>
    <row r="81" spans="1:7" ht="45" x14ac:dyDescent="0.25">
      <c r="A81" s="5">
        <v>748</v>
      </c>
      <c r="B81" s="9" t="s">
        <v>133</v>
      </c>
      <c r="C81" s="8">
        <v>40652</v>
      </c>
      <c r="D81" s="5" t="s">
        <v>12</v>
      </c>
      <c r="E81" s="7">
        <v>10000</v>
      </c>
      <c r="F81" s="8">
        <v>40695</v>
      </c>
      <c r="G81" s="9" t="s">
        <v>134</v>
      </c>
    </row>
    <row r="82" spans="1:7" ht="22.5" x14ac:dyDescent="0.25">
      <c r="A82" s="5">
        <v>562</v>
      </c>
      <c r="B82" s="9" t="s">
        <v>138</v>
      </c>
      <c r="C82" s="8">
        <v>40675</v>
      </c>
      <c r="D82" s="5" t="s">
        <v>12</v>
      </c>
      <c r="E82" s="7">
        <v>10000</v>
      </c>
      <c r="F82" s="8">
        <v>40695</v>
      </c>
      <c r="G82" s="9" t="s">
        <v>139</v>
      </c>
    </row>
    <row r="83" spans="1:7" ht="33.75" x14ac:dyDescent="0.25">
      <c r="A83" s="5">
        <v>725</v>
      </c>
      <c r="B83" s="9" t="s">
        <v>81</v>
      </c>
      <c r="C83" s="8">
        <v>40595</v>
      </c>
      <c r="D83" s="5" t="s">
        <v>12</v>
      </c>
      <c r="E83" s="7">
        <v>19130</v>
      </c>
      <c r="F83" s="8">
        <v>40695</v>
      </c>
      <c r="G83" s="9" t="s">
        <v>82</v>
      </c>
    </row>
    <row r="84" spans="1:7" x14ac:dyDescent="0.25">
      <c r="A84" s="5">
        <v>722</v>
      </c>
      <c r="B84" s="9" t="s">
        <v>140</v>
      </c>
      <c r="C84" s="8">
        <v>40681</v>
      </c>
      <c r="D84" s="5" t="s">
        <v>12</v>
      </c>
      <c r="E84" s="7">
        <v>17780</v>
      </c>
      <c r="F84" s="8">
        <v>40695</v>
      </c>
      <c r="G84" s="21" t="s">
        <v>141</v>
      </c>
    </row>
    <row r="85" spans="1:7" ht="22.5" x14ac:dyDescent="0.25">
      <c r="A85" s="5">
        <v>703</v>
      </c>
      <c r="B85" s="9" t="s">
        <v>23</v>
      </c>
      <c r="C85" s="8">
        <v>40640</v>
      </c>
      <c r="D85" s="5" t="s">
        <v>12</v>
      </c>
      <c r="E85" s="7">
        <v>14400</v>
      </c>
      <c r="F85" s="8">
        <v>40695</v>
      </c>
      <c r="G85" s="9" t="s">
        <v>24</v>
      </c>
    </row>
    <row r="86" spans="1:7" x14ac:dyDescent="0.25">
      <c r="E86" s="4"/>
    </row>
    <row r="87" spans="1:7" x14ac:dyDescent="0.25">
      <c r="D87" s="281" t="s">
        <v>142</v>
      </c>
      <c r="E87" s="280">
        <v>736378</v>
      </c>
    </row>
    <row r="88" spans="1:7" x14ac:dyDescent="0.25">
      <c r="D88" s="281" t="s">
        <v>143</v>
      </c>
    </row>
    <row r="89" spans="1:7" x14ac:dyDescent="0.25">
      <c r="D89" s="281" t="s">
        <v>144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C396-F880-4D23-8B76-EDF7D6781131}">
  <dimension ref="A1:G60"/>
  <sheetViews>
    <sheetView zoomScale="115" zoomScaleNormal="115" workbookViewId="0">
      <selection activeCell="A60" sqref="A60"/>
    </sheetView>
  </sheetViews>
  <sheetFormatPr defaultRowHeight="15" x14ac:dyDescent="0.25"/>
  <cols>
    <col min="1" max="1" width="22.140625" customWidth="1"/>
    <col min="2" max="2" width="32.42578125" customWidth="1"/>
    <col min="3" max="3" width="14" customWidth="1"/>
    <col min="7" max="7" width="70" customWidth="1"/>
  </cols>
  <sheetData>
    <row r="1" spans="1:7" ht="33.75" x14ac:dyDescent="0.25">
      <c r="A1" s="312" t="s">
        <v>1</v>
      </c>
      <c r="B1" s="312" t="s">
        <v>2</v>
      </c>
      <c r="C1" s="312" t="s">
        <v>356</v>
      </c>
      <c r="D1" s="312" t="s">
        <v>4</v>
      </c>
      <c r="E1" s="313" t="s">
        <v>872</v>
      </c>
      <c r="F1" s="312" t="s">
        <v>6</v>
      </c>
      <c r="G1" s="314" t="s">
        <v>7</v>
      </c>
    </row>
    <row r="2" spans="1:7" ht="34.5" customHeight="1" x14ac:dyDescent="0.25">
      <c r="A2" s="315" t="s">
        <v>873</v>
      </c>
      <c r="B2" s="316"/>
      <c r="C2" s="316"/>
      <c r="D2" s="316"/>
      <c r="E2" s="317"/>
      <c r="F2" s="316"/>
      <c r="G2" s="318"/>
    </row>
    <row r="3" spans="1:7" ht="30" customHeight="1" thickBot="1" x14ac:dyDescent="0.3">
      <c r="A3" s="319">
        <v>1028</v>
      </c>
      <c r="B3" s="320" t="s">
        <v>322</v>
      </c>
      <c r="C3" s="321">
        <v>43630</v>
      </c>
      <c r="D3" s="322" t="s">
        <v>12</v>
      </c>
      <c r="E3" s="323">
        <v>36000</v>
      </c>
      <c r="F3" s="324">
        <v>43665</v>
      </c>
      <c r="G3" s="325" t="s">
        <v>874</v>
      </c>
    </row>
    <row r="4" spans="1:7" ht="30" customHeight="1" thickBot="1" x14ac:dyDescent="0.3">
      <c r="A4" s="319">
        <v>1029</v>
      </c>
      <c r="B4" s="320" t="s">
        <v>875</v>
      </c>
      <c r="C4" s="321">
        <v>43630</v>
      </c>
      <c r="D4" s="322" t="s">
        <v>15</v>
      </c>
      <c r="E4" s="323" t="s">
        <v>858</v>
      </c>
      <c r="F4" s="324">
        <v>43665</v>
      </c>
      <c r="G4" s="325" t="s">
        <v>876</v>
      </c>
    </row>
    <row r="5" spans="1:7" ht="30" customHeight="1" thickBot="1" x14ac:dyDescent="0.3">
      <c r="A5" s="319">
        <v>1030</v>
      </c>
      <c r="B5" s="320" t="s">
        <v>877</v>
      </c>
      <c r="C5" s="321">
        <v>43630</v>
      </c>
      <c r="D5" s="322" t="s">
        <v>15</v>
      </c>
      <c r="E5" s="323" t="s">
        <v>858</v>
      </c>
      <c r="F5" s="324">
        <v>43665</v>
      </c>
      <c r="G5" s="325" t="s">
        <v>878</v>
      </c>
    </row>
    <row r="6" spans="1:7" ht="30" customHeight="1" thickBot="1" x14ac:dyDescent="0.3">
      <c r="A6" s="319" t="s">
        <v>879</v>
      </c>
      <c r="B6" s="320" t="s">
        <v>880</v>
      </c>
      <c r="C6" s="321">
        <v>43630</v>
      </c>
      <c r="D6" s="322" t="s">
        <v>12</v>
      </c>
      <c r="E6" s="323">
        <v>25000</v>
      </c>
      <c r="F6" s="324">
        <v>43665</v>
      </c>
      <c r="G6" s="325" t="s">
        <v>881</v>
      </c>
    </row>
    <row r="7" spans="1:7" ht="30" customHeight="1" thickBot="1" x14ac:dyDescent="0.3">
      <c r="A7" s="319" t="s">
        <v>882</v>
      </c>
      <c r="B7" s="320" t="s">
        <v>883</v>
      </c>
      <c r="C7" s="321">
        <v>43630</v>
      </c>
      <c r="D7" s="322" t="s">
        <v>15</v>
      </c>
      <c r="E7" s="323" t="s">
        <v>858</v>
      </c>
      <c r="F7" s="324">
        <v>43665</v>
      </c>
      <c r="G7" s="325" t="s">
        <v>747</v>
      </c>
    </row>
    <row r="8" spans="1:7" ht="30" customHeight="1" thickBot="1" x14ac:dyDescent="0.3">
      <c r="A8" s="326"/>
      <c r="B8" s="327"/>
      <c r="C8" s="328"/>
      <c r="D8" s="329"/>
      <c r="E8" s="330"/>
      <c r="F8" s="331"/>
      <c r="G8" s="332"/>
    </row>
    <row r="9" spans="1:7" ht="30" customHeight="1" thickBot="1" x14ac:dyDescent="0.3">
      <c r="A9" s="333">
        <v>1031</v>
      </c>
      <c r="B9" s="334" t="s">
        <v>884</v>
      </c>
      <c r="C9" s="335">
        <v>43682</v>
      </c>
      <c r="D9" s="336" t="s">
        <v>12</v>
      </c>
      <c r="E9" s="337">
        <v>20000</v>
      </c>
      <c r="F9" s="338">
        <v>43714</v>
      </c>
      <c r="G9" s="339" t="s">
        <v>885</v>
      </c>
    </row>
    <row r="10" spans="1:7" ht="30" customHeight="1" thickBot="1" x14ac:dyDescent="0.3">
      <c r="A10" s="333">
        <v>1032</v>
      </c>
      <c r="B10" s="334" t="s">
        <v>692</v>
      </c>
      <c r="C10" s="335">
        <v>43682</v>
      </c>
      <c r="D10" s="336" t="s">
        <v>15</v>
      </c>
      <c r="E10" s="337" t="s">
        <v>858</v>
      </c>
      <c r="F10" s="338">
        <v>43714</v>
      </c>
      <c r="G10" s="339" t="s">
        <v>886</v>
      </c>
    </row>
    <row r="11" spans="1:7" ht="30" customHeight="1" thickBot="1" x14ac:dyDescent="0.3">
      <c r="A11" s="333">
        <v>1033</v>
      </c>
      <c r="B11" s="334" t="s">
        <v>887</v>
      </c>
      <c r="C11" s="335">
        <v>43682</v>
      </c>
      <c r="D11" s="336" t="s">
        <v>12</v>
      </c>
      <c r="E11" s="337">
        <v>27000</v>
      </c>
      <c r="F11" s="338">
        <v>43714</v>
      </c>
      <c r="G11" s="339" t="s">
        <v>888</v>
      </c>
    </row>
    <row r="12" spans="1:7" ht="30" customHeight="1" thickBot="1" x14ac:dyDescent="0.3">
      <c r="A12" s="333">
        <v>1034</v>
      </c>
      <c r="B12" s="340" t="s">
        <v>889</v>
      </c>
      <c r="C12" s="335">
        <v>43682</v>
      </c>
      <c r="D12" s="336" t="s">
        <v>15</v>
      </c>
      <c r="E12" s="337" t="s">
        <v>890</v>
      </c>
      <c r="F12" s="338">
        <v>43714</v>
      </c>
      <c r="G12" s="339" t="s">
        <v>891</v>
      </c>
    </row>
    <row r="13" spans="1:7" ht="30" customHeight="1" thickBot="1" x14ac:dyDescent="0.3">
      <c r="A13" s="333">
        <v>1035</v>
      </c>
      <c r="B13" s="340" t="s">
        <v>892</v>
      </c>
      <c r="C13" s="335">
        <v>43682</v>
      </c>
      <c r="D13" s="336" t="s">
        <v>12</v>
      </c>
      <c r="E13" s="337">
        <v>21945</v>
      </c>
      <c r="F13" s="338">
        <v>43714</v>
      </c>
      <c r="G13" s="339" t="s">
        <v>893</v>
      </c>
    </row>
    <row r="14" spans="1:7" ht="30" customHeight="1" thickBot="1" x14ac:dyDescent="0.3">
      <c r="A14" s="333" t="s">
        <v>894</v>
      </c>
      <c r="B14" s="340" t="s">
        <v>895</v>
      </c>
      <c r="C14" s="335">
        <v>43682</v>
      </c>
      <c r="D14" s="336" t="s">
        <v>12</v>
      </c>
      <c r="E14" s="337">
        <v>11368.15</v>
      </c>
      <c r="F14" s="338">
        <v>43714</v>
      </c>
      <c r="G14" s="339" t="s">
        <v>896</v>
      </c>
    </row>
    <row r="15" spans="1:7" ht="30" customHeight="1" thickBot="1" x14ac:dyDescent="0.3">
      <c r="A15" s="326"/>
      <c r="B15" s="341"/>
      <c r="C15" s="328"/>
      <c r="D15" s="329"/>
      <c r="E15" s="330"/>
      <c r="F15" s="331"/>
      <c r="G15" s="332"/>
    </row>
    <row r="16" spans="1:7" ht="30" customHeight="1" thickBot="1" x14ac:dyDescent="0.3">
      <c r="A16" s="319">
        <v>1037</v>
      </c>
      <c r="B16" s="342" t="s">
        <v>897</v>
      </c>
      <c r="C16" s="321">
        <v>43749</v>
      </c>
      <c r="D16" s="322" t="s">
        <v>15</v>
      </c>
      <c r="E16" s="323" t="s">
        <v>858</v>
      </c>
      <c r="F16" s="324">
        <v>43784</v>
      </c>
      <c r="G16" s="325" t="s">
        <v>898</v>
      </c>
    </row>
    <row r="17" spans="1:7" ht="30" customHeight="1" thickBot="1" x14ac:dyDescent="0.3">
      <c r="A17" s="319">
        <v>1038</v>
      </c>
      <c r="B17" s="342" t="s">
        <v>899</v>
      </c>
      <c r="C17" s="321">
        <v>43749</v>
      </c>
      <c r="D17" s="322" t="s">
        <v>12</v>
      </c>
      <c r="E17" s="323">
        <v>15000</v>
      </c>
      <c r="F17" s="324">
        <v>43784</v>
      </c>
      <c r="G17" s="325" t="s">
        <v>900</v>
      </c>
    </row>
    <row r="18" spans="1:7" ht="30" customHeight="1" thickBot="1" x14ac:dyDescent="0.3">
      <c r="A18" s="319">
        <v>1039</v>
      </c>
      <c r="B18" s="342" t="s">
        <v>901</v>
      </c>
      <c r="C18" s="321">
        <v>43749</v>
      </c>
      <c r="D18" s="322" t="s">
        <v>12</v>
      </c>
      <c r="E18" s="323">
        <v>39312.400000000001</v>
      </c>
      <c r="F18" s="324">
        <v>43784</v>
      </c>
      <c r="G18" s="325" t="s">
        <v>902</v>
      </c>
    </row>
    <row r="19" spans="1:7" ht="30" customHeight="1" thickBot="1" x14ac:dyDescent="0.3">
      <c r="A19" s="319">
        <v>1040</v>
      </c>
      <c r="B19" s="342" t="s">
        <v>903</v>
      </c>
      <c r="C19" s="321">
        <v>43749</v>
      </c>
      <c r="D19" s="322" t="s">
        <v>12</v>
      </c>
      <c r="E19" s="323">
        <v>10687.6</v>
      </c>
      <c r="F19" s="324">
        <v>43784</v>
      </c>
      <c r="G19" s="325" t="s">
        <v>904</v>
      </c>
    </row>
    <row r="20" spans="1:7" ht="30" customHeight="1" thickBot="1" x14ac:dyDescent="0.3">
      <c r="A20" s="319" t="s">
        <v>905</v>
      </c>
      <c r="B20" s="342" t="s">
        <v>906</v>
      </c>
      <c r="C20" s="321">
        <v>43749</v>
      </c>
      <c r="D20" s="322" t="s">
        <v>12</v>
      </c>
      <c r="E20" s="323">
        <v>15000</v>
      </c>
      <c r="F20" s="324">
        <v>43784</v>
      </c>
      <c r="G20" s="325" t="s">
        <v>907</v>
      </c>
    </row>
    <row r="21" spans="1:7" ht="30" customHeight="1" thickBot="1" x14ac:dyDescent="0.3">
      <c r="A21" s="319" t="s">
        <v>908</v>
      </c>
      <c r="B21" s="342" t="s">
        <v>909</v>
      </c>
      <c r="C21" s="321">
        <v>43749</v>
      </c>
      <c r="D21" s="322" t="s">
        <v>15</v>
      </c>
      <c r="E21" s="323" t="s">
        <v>858</v>
      </c>
      <c r="F21" s="324">
        <v>43784</v>
      </c>
      <c r="G21" s="325" t="s">
        <v>910</v>
      </c>
    </row>
    <row r="22" spans="1:7" ht="30" customHeight="1" thickBot="1" x14ac:dyDescent="0.3">
      <c r="A22" s="319" t="s">
        <v>911</v>
      </c>
      <c r="B22" s="342" t="s">
        <v>912</v>
      </c>
      <c r="C22" s="321">
        <v>43749</v>
      </c>
      <c r="D22" s="322" t="s">
        <v>15</v>
      </c>
      <c r="E22" s="323" t="s">
        <v>858</v>
      </c>
      <c r="F22" s="324">
        <v>43784</v>
      </c>
      <c r="G22" s="325" t="s">
        <v>913</v>
      </c>
    </row>
    <row r="23" spans="1:7" ht="30" customHeight="1" thickBot="1" x14ac:dyDescent="0.3">
      <c r="A23" s="319" t="s">
        <v>914</v>
      </c>
      <c r="B23" s="342" t="s">
        <v>812</v>
      </c>
      <c r="C23" s="321">
        <v>43749</v>
      </c>
      <c r="D23" s="322" t="s">
        <v>12</v>
      </c>
      <c r="E23" s="323">
        <v>15000</v>
      </c>
      <c r="F23" s="324">
        <v>43784</v>
      </c>
      <c r="G23" s="325" t="s">
        <v>915</v>
      </c>
    </row>
    <row r="24" spans="1:7" ht="30" customHeight="1" thickBot="1" x14ac:dyDescent="0.3">
      <c r="A24" s="326"/>
      <c r="B24" s="341"/>
      <c r="C24" s="328"/>
      <c r="D24" s="329"/>
      <c r="E24" s="330"/>
      <c r="F24" s="331"/>
      <c r="G24" s="332"/>
    </row>
    <row r="25" spans="1:7" ht="30" customHeight="1" thickBot="1" x14ac:dyDescent="0.3">
      <c r="A25" s="333">
        <v>1041</v>
      </c>
      <c r="B25" s="340" t="s">
        <v>916</v>
      </c>
      <c r="C25" s="335">
        <v>43795</v>
      </c>
      <c r="D25" s="336" t="s">
        <v>15</v>
      </c>
      <c r="E25" s="337" t="s">
        <v>890</v>
      </c>
      <c r="F25" s="335">
        <v>43882</v>
      </c>
      <c r="G25" s="339" t="s">
        <v>917</v>
      </c>
    </row>
    <row r="26" spans="1:7" ht="30" customHeight="1" thickBot="1" x14ac:dyDescent="0.3">
      <c r="A26" s="333">
        <v>1042</v>
      </c>
      <c r="B26" s="340" t="s">
        <v>918</v>
      </c>
      <c r="C26" s="335">
        <v>43795</v>
      </c>
      <c r="D26" s="336" t="s">
        <v>12</v>
      </c>
      <c r="E26" s="337">
        <v>25000</v>
      </c>
      <c r="F26" s="335">
        <v>43882</v>
      </c>
      <c r="G26" s="339" t="s">
        <v>919</v>
      </c>
    </row>
    <row r="27" spans="1:7" ht="30" customHeight="1" thickBot="1" x14ac:dyDescent="0.3">
      <c r="A27" s="333">
        <v>1043</v>
      </c>
      <c r="B27" s="340" t="s">
        <v>920</v>
      </c>
      <c r="C27" s="335">
        <v>43795</v>
      </c>
      <c r="D27" s="336" t="s">
        <v>12</v>
      </c>
      <c r="E27" s="337">
        <v>15000</v>
      </c>
      <c r="F27" s="335">
        <v>43882</v>
      </c>
      <c r="G27" s="339" t="s">
        <v>921</v>
      </c>
    </row>
    <row r="28" spans="1:7" ht="30" customHeight="1" thickBot="1" x14ac:dyDescent="0.3">
      <c r="A28" s="333">
        <v>1044</v>
      </c>
      <c r="B28" s="340" t="s">
        <v>316</v>
      </c>
      <c r="C28" s="335">
        <v>43795</v>
      </c>
      <c r="D28" s="336" t="s">
        <v>12</v>
      </c>
      <c r="E28" s="337">
        <v>16050</v>
      </c>
      <c r="F28" s="335">
        <v>43882</v>
      </c>
      <c r="G28" s="339" t="s">
        <v>922</v>
      </c>
    </row>
    <row r="29" spans="1:7" ht="30" customHeight="1" thickBot="1" x14ac:dyDescent="0.3">
      <c r="A29" s="333">
        <v>1045</v>
      </c>
      <c r="B29" s="340" t="s">
        <v>923</v>
      </c>
      <c r="C29" s="335">
        <v>43795</v>
      </c>
      <c r="D29" s="336" t="s">
        <v>15</v>
      </c>
      <c r="E29" s="337" t="s">
        <v>890</v>
      </c>
      <c r="F29" s="335">
        <v>43882</v>
      </c>
      <c r="G29" s="339"/>
    </row>
    <row r="30" spans="1:7" ht="30" customHeight="1" thickBot="1" x14ac:dyDescent="0.3">
      <c r="A30" s="333">
        <v>1046</v>
      </c>
      <c r="B30" s="340" t="s">
        <v>924</v>
      </c>
      <c r="C30" s="335">
        <v>43795</v>
      </c>
      <c r="D30" s="343" t="s">
        <v>12</v>
      </c>
      <c r="E30" s="344">
        <v>35000</v>
      </c>
      <c r="F30" s="335">
        <v>43882</v>
      </c>
      <c r="G30" s="339" t="s">
        <v>925</v>
      </c>
    </row>
    <row r="31" spans="1:7" ht="30" customHeight="1" thickBot="1" x14ac:dyDescent="0.3">
      <c r="A31" s="333">
        <v>1047</v>
      </c>
      <c r="B31" s="340" t="s">
        <v>926</v>
      </c>
      <c r="C31" s="335">
        <v>43795</v>
      </c>
      <c r="D31" s="343" t="s">
        <v>15</v>
      </c>
      <c r="E31" s="344" t="s">
        <v>890</v>
      </c>
      <c r="F31" s="335">
        <v>43882</v>
      </c>
      <c r="G31" s="339" t="s">
        <v>925</v>
      </c>
    </row>
    <row r="32" spans="1:7" ht="30" customHeight="1" thickBot="1" x14ac:dyDescent="0.3">
      <c r="A32" s="333">
        <v>1048</v>
      </c>
      <c r="B32" s="340" t="s">
        <v>927</v>
      </c>
      <c r="C32" s="335">
        <v>43795</v>
      </c>
      <c r="D32" s="343" t="s">
        <v>12</v>
      </c>
      <c r="E32" s="344">
        <v>41250</v>
      </c>
      <c r="F32" s="335">
        <v>43882</v>
      </c>
      <c r="G32" s="339" t="s">
        <v>928</v>
      </c>
    </row>
    <row r="33" spans="1:7" ht="30" customHeight="1" thickBot="1" x14ac:dyDescent="0.3">
      <c r="A33" s="333" t="s">
        <v>929</v>
      </c>
      <c r="B33" s="340" t="s">
        <v>930</v>
      </c>
      <c r="C33" s="335">
        <v>43819</v>
      </c>
      <c r="D33" s="343" t="s">
        <v>12</v>
      </c>
      <c r="E33" s="344">
        <v>14663.21</v>
      </c>
      <c r="F33" s="335">
        <v>43882</v>
      </c>
      <c r="G33" s="339" t="s">
        <v>931</v>
      </c>
    </row>
    <row r="34" spans="1:7" ht="30" customHeight="1" thickBot="1" x14ac:dyDescent="0.3">
      <c r="A34" s="333" t="s">
        <v>932</v>
      </c>
      <c r="B34" s="340" t="s">
        <v>327</v>
      </c>
      <c r="C34" s="335"/>
      <c r="D34" s="343" t="s">
        <v>12</v>
      </c>
      <c r="E34" s="344">
        <v>20000</v>
      </c>
      <c r="F34" s="335">
        <v>43883</v>
      </c>
      <c r="G34" s="339" t="s">
        <v>933</v>
      </c>
    </row>
    <row r="35" spans="1:7" ht="30" customHeight="1" thickBot="1" x14ac:dyDescent="0.3">
      <c r="A35" s="333" t="s">
        <v>934</v>
      </c>
      <c r="B35" s="340" t="s">
        <v>935</v>
      </c>
      <c r="C35" s="335">
        <v>43795</v>
      </c>
      <c r="D35" s="343" t="s">
        <v>9</v>
      </c>
      <c r="E35" s="344" t="s">
        <v>858</v>
      </c>
      <c r="F35" s="335">
        <v>43882</v>
      </c>
      <c r="G35" s="339" t="s">
        <v>898</v>
      </c>
    </row>
    <row r="36" spans="1:7" ht="30" customHeight="1" thickBot="1" x14ac:dyDescent="0.3">
      <c r="A36" s="326"/>
      <c r="B36" s="341"/>
      <c r="C36" s="328"/>
      <c r="D36" s="329"/>
      <c r="E36" s="330"/>
      <c r="F36" s="328"/>
      <c r="G36" s="332"/>
    </row>
    <row r="37" spans="1:7" ht="30" customHeight="1" thickBot="1" x14ac:dyDescent="0.3">
      <c r="A37" s="319">
        <v>1049</v>
      </c>
      <c r="B37" s="342" t="s">
        <v>936</v>
      </c>
      <c r="C37" s="321">
        <v>43903</v>
      </c>
      <c r="D37" s="322" t="s">
        <v>15</v>
      </c>
      <c r="E37" s="345" t="s">
        <v>858</v>
      </c>
      <c r="F37" s="324">
        <v>43945</v>
      </c>
      <c r="G37" s="325" t="s">
        <v>937</v>
      </c>
    </row>
    <row r="38" spans="1:7" ht="30" customHeight="1" thickBot="1" x14ac:dyDescent="0.3">
      <c r="A38" s="319">
        <v>1050</v>
      </c>
      <c r="B38" s="342" t="s">
        <v>938</v>
      </c>
      <c r="C38" s="321">
        <v>43886</v>
      </c>
      <c r="D38" s="322" t="s">
        <v>12</v>
      </c>
      <c r="E38" s="345">
        <v>21000</v>
      </c>
      <c r="F38" s="324">
        <v>43945</v>
      </c>
      <c r="G38" s="325" t="s">
        <v>939</v>
      </c>
    </row>
    <row r="39" spans="1:7" ht="30" customHeight="1" thickBot="1" x14ac:dyDescent="0.3">
      <c r="A39" s="319">
        <v>1051</v>
      </c>
      <c r="B39" s="342" t="s">
        <v>940</v>
      </c>
      <c r="C39" s="321">
        <v>43902</v>
      </c>
      <c r="D39" s="322" t="s">
        <v>12</v>
      </c>
      <c r="E39" s="345">
        <v>40000</v>
      </c>
      <c r="F39" s="324">
        <v>43945</v>
      </c>
      <c r="G39" s="325" t="s">
        <v>941</v>
      </c>
    </row>
    <row r="40" spans="1:7" ht="30" customHeight="1" thickBot="1" x14ac:dyDescent="0.3">
      <c r="A40" s="319">
        <v>1052</v>
      </c>
      <c r="B40" s="342" t="s">
        <v>942</v>
      </c>
      <c r="C40" s="321">
        <v>43902</v>
      </c>
      <c r="D40" s="322" t="s">
        <v>15</v>
      </c>
      <c r="E40" s="345" t="s">
        <v>858</v>
      </c>
      <c r="F40" s="324">
        <v>43945</v>
      </c>
      <c r="G40" s="325" t="s">
        <v>943</v>
      </c>
    </row>
    <row r="41" spans="1:7" ht="30" customHeight="1" thickBot="1" x14ac:dyDescent="0.3">
      <c r="A41" s="319">
        <v>1053</v>
      </c>
      <c r="B41" s="342" t="s">
        <v>944</v>
      </c>
      <c r="C41" s="321">
        <v>43902</v>
      </c>
      <c r="D41" s="322" t="s">
        <v>12</v>
      </c>
      <c r="E41" s="345">
        <v>22184.44</v>
      </c>
      <c r="F41" s="324">
        <v>43945</v>
      </c>
      <c r="G41" s="325" t="s">
        <v>945</v>
      </c>
    </row>
    <row r="42" spans="1:7" ht="30" customHeight="1" thickBot="1" x14ac:dyDescent="0.3">
      <c r="A42" s="319" t="s">
        <v>946</v>
      </c>
      <c r="B42" s="342" t="s">
        <v>947</v>
      </c>
      <c r="C42" s="321">
        <v>43903</v>
      </c>
      <c r="D42" s="322" t="s">
        <v>12</v>
      </c>
      <c r="E42" s="345">
        <v>10687</v>
      </c>
      <c r="F42" s="324">
        <v>43945</v>
      </c>
      <c r="G42" s="325" t="s">
        <v>948</v>
      </c>
    </row>
    <row r="43" spans="1:7" ht="30" customHeight="1" thickBot="1" x14ac:dyDescent="0.3">
      <c r="A43" s="319">
        <v>1054</v>
      </c>
      <c r="B43" s="342" t="s">
        <v>947</v>
      </c>
      <c r="C43" s="321">
        <v>43903</v>
      </c>
      <c r="D43" s="322" t="s">
        <v>12</v>
      </c>
      <c r="E43" s="345">
        <v>36308</v>
      </c>
      <c r="F43" s="324">
        <v>43945</v>
      </c>
      <c r="G43" s="325" t="s">
        <v>949</v>
      </c>
    </row>
    <row r="44" spans="1:7" ht="30" customHeight="1" thickBot="1" x14ac:dyDescent="0.3">
      <c r="A44" s="319">
        <v>1055</v>
      </c>
      <c r="B44" s="342" t="s">
        <v>950</v>
      </c>
      <c r="C44" s="321">
        <v>43903</v>
      </c>
      <c r="D44" s="322" t="s">
        <v>12</v>
      </c>
      <c r="E44" s="345">
        <v>10000</v>
      </c>
      <c r="F44" s="324">
        <v>43945</v>
      </c>
      <c r="G44" s="325" t="s">
        <v>951</v>
      </c>
    </row>
    <row r="45" spans="1:7" ht="30" customHeight="1" thickBot="1" x14ac:dyDescent="0.3">
      <c r="A45" s="319">
        <v>1056</v>
      </c>
      <c r="B45" s="342" t="s">
        <v>692</v>
      </c>
      <c r="C45" s="321">
        <v>43903</v>
      </c>
      <c r="D45" s="322" t="s">
        <v>12</v>
      </c>
      <c r="E45" s="345">
        <v>2500</v>
      </c>
      <c r="F45" s="324">
        <v>43945</v>
      </c>
      <c r="G45" s="325" t="s">
        <v>952</v>
      </c>
    </row>
    <row r="46" spans="1:7" ht="30" customHeight="1" thickBot="1" x14ac:dyDescent="0.3">
      <c r="A46" s="319">
        <v>1057</v>
      </c>
      <c r="B46" s="342" t="s">
        <v>953</v>
      </c>
      <c r="C46" s="321">
        <v>43908</v>
      </c>
      <c r="D46" s="322" t="s">
        <v>12</v>
      </c>
      <c r="E46" s="345">
        <v>23293</v>
      </c>
      <c r="F46" s="324">
        <v>43945</v>
      </c>
      <c r="G46" s="325" t="s">
        <v>954</v>
      </c>
    </row>
    <row r="47" spans="1:7" ht="30" customHeight="1" thickBot="1" x14ac:dyDescent="0.3">
      <c r="A47" s="319">
        <v>1058</v>
      </c>
      <c r="B47" s="342" t="s">
        <v>955</v>
      </c>
      <c r="C47" s="321">
        <v>43909</v>
      </c>
      <c r="D47" s="322" t="s">
        <v>12</v>
      </c>
      <c r="E47" s="345">
        <v>39000</v>
      </c>
      <c r="F47" s="324">
        <v>43945</v>
      </c>
      <c r="G47" s="325" t="s">
        <v>956</v>
      </c>
    </row>
    <row r="48" spans="1:7" ht="30" customHeight="1" thickBot="1" x14ac:dyDescent="0.3">
      <c r="A48" s="319" t="s">
        <v>957</v>
      </c>
      <c r="B48" s="342" t="s">
        <v>812</v>
      </c>
      <c r="C48" s="321">
        <v>43916</v>
      </c>
      <c r="D48" s="346" t="s">
        <v>12</v>
      </c>
      <c r="E48" s="345">
        <v>15000</v>
      </c>
      <c r="F48" s="324">
        <v>43945</v>
      </c>
      <c r="G48" s="325" t="s">
        <v>958</v>
      </c>
    </row>
    <row r="49" spans="1:7" ht="30" customHeight="1" x14ac:dyDescent="0.25">
      <c r="A49" s="347"/>
      <c r="B49" s="348"/>
      <c r="C49" s="349"/>
      <c r="D49" s="350"/>
      <c r="E49" s="351"/>
      <c r="F49" s="352"/>
      <c r="G49" s="353"/>
    </row>
    <row r="50" spans="1:7" ht="30" customHeight="1" thickBot="1" x14ac:dyDescent="0.3">
      <c r="A50" s="354">
        <v>1049</v>
      </c>
      <c r="B50" s="355" t="s">
        <v>936</v>
      </c>
      <c r="C50" s="356">
        <v>43903</v>
      </c>
      <c r="D50" s="357" t="s">
        <v>12</v>
      </c>
      <c r="E50" s="358">
        <v>30000</v>
      </c>
      <c r="F50" s="359">
        <v>43945</v>
      </c>
      <c r="G50" s="360" t="s">
        <v>937</v>
      </c>
    </row>
    <row r="51" spans="1:7" ht="30" customHeight="1" thickBot="1" x14ac:dyDescent="0.3">
      <c r="A51" s="361">
        <v>1059</v>
      </c>
      <c r="B51" s="362" t="s">
        <v>959</v>
      </c>
      <c r="C51" s="363"/>
      <c r="D51" s="364" t="s">
        <v>12</v>
      </c>
      <c r="E51" s="365">
        <v>20000</v>
      </c>
      <c r="F51" s="366">
        <v>0</v>
      </c>
      <c r="G51" s="367" t="s">
        <v>960</v>
      </c>
    </row>
    <row r="52" spans="1:7" ht="30" customHeight="1" thickBot="1" x14ac:dyDescent="0.3">
      <c r="A52" s="361">
        <v>1060</v>
      </c>
      <c r="B52" s="362" t="s">
        <v>961</v>
      </c>
      <c r="C52" s="363"/>
      <c r="D52" s="364" t="s">
        <v>12</v>
      </c>
      <c r="E52" s="365">
        <v>43950</v>
      </c>
      <c r="F52" s="366">
        <v>0</v>
      </c>
      <c r="G52" s="368" t="s">
        <v>962</v>
      </c>
    </row>
    <row r="53" spans="1:7" ht="30" customHeight="1" thickBot="1" x14ac:dyDescent="0.3">
      <c r="A53" s="361">
        <v>1061</v>
      </c>
      <c r="B53" s="362" t="s">
        <v>963</v>
      </c>
      <c r="C53" s="363"/>
      <c r="D53" s="364" t="s">
        <v>12</v>
      </c>
      <c r="E53" s="365">
        <v>12550</v>
      </c>
      <c r="F53" s="366">
        <v>43588</v>
      </c>
      <c r="G53" s="368" t="s">
        <v>964</v>
      </c>
    </row>
    <row r="54" spans="1:7" ht="30" customHeight="1" thickBot="1" x14ac:dyDescent="0.3">
      <c r="A54" s="361">
        <v>1062</v>
      </c>
      <c r="B54" s="362" t="s">
        <v>965</v>
      </c>
      <c r="C54" s="363"/>
      <c r="D54" s="364" t="s">
        <v>12</v>
      </c>
      <c r="E54" s="365">
        <v>50000</v>
      </c>
      <c r="F54" s="366">
        <v>43486</v>
      </c>
      <c r="G54" s="368" t="s">
        <v>966</v>
      </c>
    </row>
    <row r="55" spans="1:7" ht="30" customHeight="1" thickBot="1" x14ac:dyDescent="0.3">
      <c r="A55" s="361">
        <v>1063</v>
      </c>
      <c r="B55" s="362" t="s">
        <v>967</v>
      </c>
      <c r="C55" s="363"/>
      <c r="D55" s="369" t="s">
        <v>15</v>
      </c>
      <c r="E55" s="365" t="s">
        <v>858</v>
      </c>
      <c r="F55" s="366">
        <v>43480</v>
      </c>
      <c r="G55" s="368" t="s">
        <v>968</v>
      </c>
    </row>
    <row r="56" spans="1:7" ht="30" customHeight="1" thickBot="1" x14ac:dyDescent="0.3">
      <c r="A56" s="361">
        <v>1064</v>
      </c>
      <c r="B56" s="362" t="s">
        <v>969</v>
      </c>
      <c r="C56" s="363"/>
      <c r="D56" s="364" t="s">
        <v>15</v>
      </c>
      <c r="E56" s="365" t="s">
        <v>858</v>
      </c>
      <c r="F56" s="366">
        <v>0</v>
      </c>
      <c r="G56" s="368" t="s">
        <v>970</v>
      </c>
    </row>
    <row r="57" spans="1:7" ht="30" customHeight="1" thickBot="1" x14ac:dyDescent="0.3">
      <c r="A57" s="361">
        <v>1065</v>
      </c>
      <c r="B57" s="362" t="s">
        <v>971</v>
      </c>
      <c r="C57" s="363"/>
      <c r="D57" s="369" t="s">
        <v>9</v>
      </c>
      <c r="E57" s="365" t="s">
        <v>858</v>
      </c>
      <c r="F57" s="366">
        <v>43630</v>
      </c>
      <c r="G57" s="367" t="s">
        <v>972</v>
      </c>
    </row>
    <row r="58" spans="1:7" ht="30" customHeight="1" thickBot="1" x14ac:dyDescent="0.3">
      <c r="A58" s="361" t="s">
        <v>973</v>
      </c>
      <c r="B58" s="362" t="s">
        <v>974</v>
      </c>
      <c r="C58" s="363"/>
      <c r="D58" s="369" t="s">
        <v>9</v>
      </c>
      <c r="E58" s="365" t="s">
        <v>858</v>
      </c>
      <c r="F58" s="366">
        <v>43630</v>
      </c>
      <c r="G58" s="368" t="s">
        <v>921</v>
      </c>
    </row>
    <row r="59" spans="1:7" ht="30" customHeight="1" thickBot="1" x14ac:dyDescent="0.3">
      <c r="A59" s="361" t="s">
        <v>975</v>
      </c>
      <c r="B59" s="362" t="s">
        <v>976</v>
      </c>
      <c r="C59" s="363"/>
      <c r="D59" s="364" t="s">
        <v>12</v>
      </c>
      <c r="E59" s="365">
        <v>25000</v>
      </c>
      <c r="F59" s="366">
        <v>43630</v>
      </c>
      <c r="G59" s="368" t="s">
        <v>842</v>
      </c>
    </row>
    <row r="60" spans="1:7" ht="30" customHeight="1" thickBot="1" x14ac:dyDescent="0.3">
      <c r="A60" s="361" t="s">
        <v>977</v>
      </c>
      <c r="B60" s="362" t="s">
        <v>978</v>
      </c>
      <c r="C60" s="363"/>
      <c r="D60" s="364" t="s">
        <v>12</v>
      </c>
      <c r="E60" s="365">
        <v>10000</v>
      </c>
      <c r="F60" s="366">
        <v>43630</v>
      </c>
      <c r="G60" s="368" t="s">
        <v>832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F4F7-2FCA-4E72-8B02-7F4353A2FDDA}">
  <dimension ref="A1:G48"/>
  <sheetViews>
    <sheetView topLeftCell="A16" workbookViewId="0">
      <selection activeCell="A49" sqref="A49:XFD74"/>
    </sheetView>
  </sheetViews>
  <sheetFormatPr defaultRowHeight="15" x14ac:dyDescent="0.25"/>
  <cols>
    <col min="1" max="1" width="22.85546875" bestFit="1" customWidth="1"/>
    <col min="2" max="2" width="38.85546875" bestFit="1" customWidth="1"/>
    <col min="3" max="3" width="8.7109375" bestFit="1" customWidth="1"/>
    <col min="4" max="4" width="9.28515625" bestFit="1" customWidth="1"/>
    <col min="5" max="5" width="26.85546875" bestFit="1" customWidth="1"/>
    <col min="6" max="6" width="8.7109375" bestFit="1" customWidth="1"/>
    <col min="7" max="7" width="90" bestFit="1" customWidth="1"/>
  </cols>
  <sheetData>
    <row r="1" spans="1:7" ht="15.75" thickBot="1" x14ac:dyDescent="0.3">
      <c r="A1" s="370" t="s">
        <v>979</v>
      </c>
      <c r="B1" s="372"/>
      <c r="C1" s="372"/>
      <c r="D1" s="372"/>
      <c r="E1" s="374"/>
      <c r="F1" s="372"/>
      <c r="G1" s="375"/>
    </row>
    <row r="2" spans="1:7" ht="33.75" x14ac:dyDescent="0.25">
      <c r="A2" s="376" t="s">
        <v>1</v>
      </c>
      <c r="B2" s="376" t="s">
        <v>2</v>
      </c>
      <c r="C2" s="376" t="s">
        <v>356</v>
      </c>
      <c r="D2" s="376" t="s">
        <v>4</v>
      </c>
      <c r="E2" s="350" t="s">
        <v>872</v>
      </c>
      <c r="F2" s="376" t="s">
        <v>6</v>
      </c>
      <c r="G2" s="377" t="s">
        <v>7</v>
      </c>
    </row>
    <row r="3" spans="1:7" x14ac:dyDescent="0.25">
      <c r="A3" s="379">
        <v>1066</v>
      </c>
      <c r="B3" s="379" t="s">
        <v>163</v>
      </c>
      <c r="C3" s="380">
        <v>44015</v>
      </c>
      <c r="D3" s="381" t="s">
        <v>12</v>
      </c>
      <c r="E3" s="382">
        <v>35000</v>
      </c>
      <c r="F3" s="383">
        <v>44061</v>
      </c>
      <c r="G3" s="384" t="s">
        <v>980</v>
      </c>
    </row>
    <row r="4" spans="1:7" x14ac:dyDescent="0.25">
      <c r="A4" s="379">
        <v>1067</v>
      </c>
      <c r="B4" s="379" t="s">
        <v>981</v>
      </c>
      <c r="C4" s="380">
        <v>44015</v>
      </c>
      <c r="D4" s="381" t="s">
        <v>12</v>
      </c>
      <c r="E4" s="382">
        <v>10000</v>
      </c>
      <c r="F4" s="383">
        <v>44061</v>
      </c>
      <c r="G4" s="384" t="s">
        <v>982</v>
      </c>
    </row>
    <row r="5" spans="1:7" x14ac:dyDescent="0.25">
      <c r="A5" s="379">
        <v>1068</v>
      </c>
      <c r="B5" s="379" t="s">
        <v>983</v>
      </c>
      <c r="C5" s="380">
        <v>44015</v>
      </c>
      <c r="D5" s="381" t="s">
        <v>12</v>
      </c>
      <c r="E5" s="382">
        <v>10000</v>
      </c>
      <c r="F5" s="383">
        <v>44061</v>
      </c>
      <c r="G5" s="384" t="s">
        <v>984</v>
      </c>
    </row>
    <row r="6" spans="1:7" x14ac:dyDescent="0.25">
      <c r="A6" s="379">
        <v>1069</v>
      </c>
      <c r="B6" s="379" t="s">
        <v>985</v>
      </c>
      <c r="C6" s="380">
        <v>44015</v>
      </c>
      <c r="D6" s="381" t="s">
        <v>12</v>
      </c>
      <c r="E6" s="382">
        <v>24740.5</v>
      </c>
      <c r="F6" s="383">
        <v>44061</v>
      </c>
      <c r="G6" s="384" t="s">
        <v>986</v>
      </c>
    </row>
    <row r="7" spans="1:7" x14ac:dyDescent="0.25">
      <c r="A7" s="379">
        <v>1070</v>
      </c>
      <c r="B7" s="379" t="s">
        <v>987</v>
      </c>
      <c r="C7" s="380">
        <v>44022</v>
      </c>
      <c r="D7" s="381" t="s">
        <v>15</v>
      </c>
      <c r="E7" s="385" t="s">
        <v>538</v>
      </c>
      <c r="F7" s="383">
        <v>44061</v>
      </c>
      <c r="G7" s="384" t="s">
        <v>988</v>
      </c>
    </row>
    <row r="8" spans="1:7" ht="23.25" x14ac:dyDescent="0.25">
      <c r="A8" s="379">
        <v>1071</v>
      </c>
      <c r="B8" s="379" t="s">
        <v>989</v>
      </c>
      <c r="C8" s="380">
        <v>44027</v>
      </c>
      <c r="D8" s="381" t="s">
        <v>12</v>
      </c>
      <c r="E8" s="382">
        <v>15000</v>
      </c>
      <c r="F8" s="383">
        <v>44061</v>
      </c>
      <c r="G8" s="384" t="s">
        <v>990</v>
      </c>
    </row>
    <row r="9" spans="1:7" x14ac:dyDescent="0.25">
      <c r="A9" s="379" t="s">
        <v>991</v>
      </c>
      <c r="B9" s="379" t="s">
        <v>163</v>
      </c>
      <c r="C9" s="380">
        <v>44022</v>
      </c>
      <c r="D9" s="381" t="s">
        <v>12</v>
      </c>
      <c r="E9" s="382">
        <v>5200</v>
      </c>
      <c r="F9" s="383">
        <v>44061</v>
      </c>
      <c r="G9" s="384" t="s">
        <v>992</v>
      </c>
    </row>
    <row r="10" spans="1:7" x14ac:dyDescent="0.25">
      <c r="A10" s="379" t="s">
        <v>993</v>
      </c>
      <c r="B10" s="379" t="s">
        <v>918</v>
      </c>
      <c r="C10" s="380">
        <v>44015</v>
      </c>
      <c r="D10" s="381" t="s">
        <v>12</v>
      </c>
      <c r="E10" s="382">
        <v>10000</v>
      </c>
      <c r="F10" s="383">
        <v>44061</v>
      </c>
      <c r="G10" s="384" t="s">
        <v>919</v>
      </c>
    </row>
    <row r="11" spans="1:7" x14ac:dyDescent="0.25">
      <c r="A11" s="379" t="s">
        <v>994</v>
      </c>
      <c r="B11" s="379" t="s">
        <v>995</v>
      </c>
      <c r="C11" s="380">
        <v>44022</v>
      </c>
      <c r="D11" s="381" t="s">
        <v>12</v>
      </c>
      <c r="E11" s="382">
        <v>8750</v>
      </c>
      <c r="F11" s="383">
        <v>44061</v>
      </c>
      <c r="G11" s="384" t="s">
        <v>996</v>
      </c>
    </row>
    <row r="12" spans="1:7" x14ac:dyDescent="0.25">
      <c r="A12" s="553" t="s">
        <v>997</v>
      </c>
      <c r="B12" s="553" t="s">
        <v>998</v>
      </c>
      <c r="C12" s="555">
        <v>44022</v>
      </c>
      <c r="D12" s="557" t="s">
        <v>15</v>
      </c>
      <c r="E12" s="559" t="s">
        <v>538</v>
      </c>
      <c r="F12" s="551">
        <v>44061</v>
      </c>
      <c r="G12" s="386" t="s">
        <v>999</v>
      </c>
    </row>
    <row r="13" spans="1:7" x14ac:dyDescent="0.25">
      <c r="A13" s="554"/>
      <c r="B13" s="554"/>
      <c r="C13" s="556"/>
      <c r="D13" s="558"/>
      <c r="E13" s="560"/>
      <c r="F13" s="552"/>
      <c r="G13" s="387" t="s">
        <v>1000</v>
      </c>
    </row>
    <row r="14" spans="1:7" x14ac:dyDescent="0.25">
      <c r="A14" s="388">
        <v>1072</v>
      </c>
      <c r="B14" s="389" t="s">
        <v>316</v>
      </c>
      <c r="C14" s="390">
        <v>44061</v>
      </c>
      <c r="D14" s="391" t="s">
        <v>1001</v>
      </c>
      <c r="E14" s="392">
        <v>15000</v>
      </c>
      <c r="F14" s="393">
        <v>44099</v>
      </c>
      <c r="G14" s="394" t="s">
        <v>1002</v>
      </c>
    </row>
    <row r="15" spans="1:7" ht="22.5" x14ac:dyDescent="0.25">
      <c r="A15" s="395">
        <v>1073</v>
      </c>
      <c r="B15" s="389" t="s">
        <v>1003</v>
      </c>
      <c r="C15" s="396">
        <v>44064</v>
      </c>
      <c r="D15" s="391" t="s">
        <v>1004</v>
      </c>
      <c r="E15" s="397" t="s">
        <v>538</v>
      </c>
      <c r="F15" s="398" t="s">
        <v>538</v>
      </c>
      <c r="G15" s="394" t="s">
        <v>1005</v>
      </c>
    </row>
    <row r="16" spans="1:7" ht="23.25" x14ac:dyDescent="0.25">
      <c r="A16" s="395">
        <v>1074</v>
      </c>
      <c r="B16" s="389" t="s">
        <v>1006</v>
      </c>
      <c r="C16" s="396">
        <v>44064</v>
      </c>
      <c r="D16" s="391" t="s">
        <v>12</v>
      </c>
      <c r="E16" s="399">
        <v>30000</v>
      </c>
      <c r="F16" s="393">
        <v>44099</v>
      </c>
      <c r="G16" s="394" t="s">
        <v>1007</v>
      </c>
    </row>
    <row r="17" spans="1:7" x14ac:dyDescent="0.25">
      <c r="A17" s="395">
        <v>1075</v>
      </c>
      <c r="B17" s="389" t="s">
        <v>1008</v>
      </c>
      <c r="C17" s="396">
        <v>44064</v>
      </c>
      <c r="D17" s="391" t="s">
        <v>15</v>
      </c>
      <c r="E17" s="397" t="s">
        <v>538</v>
      </c>
      <c r="F17" s="393">
        <v>44099</v>
      </c>
      <c r="G17" s="398" t="s">
        <v>1009</v>
      </c>
    </row>
    <row r="18" spans="1:7" x14ac:dyDescent="0.25">
      <c r="A18" s="395" t="s">
        <v>1010</v>
      </c>
      <c r="B18" s="389" t="s">
        <v>316</v>
      </c>
      <c r="C18" s="396">
        <v>44061</v>
      </c>
      <c r="D18" s="391" t="s">
        <v>12</v>
      </c>
      <c r="E18" s="399">
        <v>6250</v>
      </c>
      <c r="F18" s="393">
        <v>44099</v>
      </c>
      <c r="G18" s="398" t="s">
        <v>1011</v>
      </c>
    </row>
    <row r="19" spans="1:7" x14ac:dyDescent="0.25">
      <c r="A19" s="395" t="s">
        <v>1012</v>
      </c>
      <c r="B19" s="389" t="s">
        <v>1013</v>
      </c>
      <c r="C19" s="396">
        <v>44061</v>
      </c>
      <c r="D19" s="391" t="s">
        <v>12</v>
      </c>
      <c r="E19" s="399">
        <v>30399</v>
      </c>
      <c r="F19" s="393">
        <v>44099</v>
      </c>
      <c r="G19" s="398" t="s">
        <v>951</v>
      </c>
    </row>
    <row r="20" spans="1:7" x14ac:dyDescent="0.25">
      <c r="A20" s="379">
        <v>1076</v>
      </c>
      <c r="B20" s="379" t="s">
        <v>1014</v>
      </c>
      <c r="C20" s="380">
        <v>44102</v>
      </c>
      <c r="D20" s="381" t="s">
        <v>15</v>
      </c>
      <c r="E20" s="385" t="s">
        <v>538</v>
      </c>
      <c r="F20" s="383">
        <v>44162</v>
      </c>
      <c r="G20" s="384" t="s">
        <v>751</v>
      </c>
    </row>
    <row r="21" spans="1:7" x14ac:dyDescent="0.25">
      <c r="A21" s="379">
        <v>1077</v>
      </c>
      <c r="B21" s="379" t="s">
        <v>1015</v>
      </c>
      <c r="C21" s="380">
        <v>44113</v>
      </c>
      <c r="D21" s="381" t="s">
        <v>12</v>
      </c>
      <c r="E21" s="382">
        <v>33500</v>
      </c>
      <c r="F21" s="383">
        <v>44162</v>
      </c>
      <c r="G21" s="384" t="s">
        <v>1016</v>
      </c>
    </row>
    <row r="22" spans="1:7" x14ac:dyDescent="0.25">
      <c r="A22" s="379">
        <v>1078</v>
      </c>
      <c r="B22" s="379" t="s">
        <v>1017</v>
      </c>
      <c r="C22" s="380">
        <v>44127</v>
      </c>
      <c r="D22" s="381" t="s">
        <v>772</v>
      </c>
      <c r="E22" s="385" t="s">
        <v>538</v>
      </c>
      <c r="F22" s="383">
        <v>44162</v>
      </c>
      <c r="G22" s="384" t="s">
        <v>751</v>
      </c>
    </row>
    <row r="23" spans="1:7" x14ac:dyDescent="0.25">
      <c r="A23" s="379">
        <v>1079</v>
      </c>
      <c r="B23" s="379" t="s">
        <v>1018</v>
      </c>
      <c r="C23" s="380">
        <v>44127</v>
      </c>
      <c r="D23" s="381" t="s">
        <v>15</v>
      </c>
      <c r="E23" s="385" t="s">
        <v>538</v>
      </c>
      <c r="F23" s="383">
        <v>44162</v>
      </c>
      <c r="G23" s="384" t="s">
        <v>1019</v>
      </c>
    </row>
    <row r="24" spans="1:7" x14ac:dyDescent="0.25">
      <c r="A24" s="379">
        <v>1080</v>
      </c>
      <c r="B24" s="379" t="s">
        <v>1020</v>
      </c>
      <c r="C24" s="380">
        <v>44127</v>
      </c>
      <c r="D24" s="381" t="s">
        <v>12</v>
      </c>
      <c r="E24" s="382">
        <v>13400</v>
      </c>
      <c r="F24" s="383">
        <v>44162</v>
      </c>
      <c r="G24" s="384" t="s">
        <v>1021</v>
      </c>
    </row>
    <row r="25" spans="1:7" x14ac:dyDescent="0.25">
      <c r="A25" s="379">
        <v>1081</v>
      </c>
      <c r="B25" s="379" t="s">
        <v>1022</v>
      </c>
      <c r="C25" s="380">
        <v>44127</v>
      </c>
      <c r="D25" s="381" t="s">
        <v>15</v>
      </c>
      <c r="E25" s="385" t="s">
        <v>538</v>
      </c>
      <c r="F25" s="383">
        <v>44162</v>
      </c>
      <c r="G25" s="384" t="s">
        <v>1023</v>
      </c>
    </row>
    <row r="26" spans="1:7" ht="22.5" x14ac:dyDescent="0.25">
      <c r="A26" s="379">
        <v>1082</v>
      </c>
      <c r="B26" s="379" t="s">
        <v>1018</v>
      </c>
      <c r="C26" s="380">
        <v>44127</v>
      </c>
      <c r="D26" s="381" t="s">
        <v>1024</v>
      </c>
      <c r="E26" s="385" t="s">
        <v>538</v>
      </c>
      <c r="F26" s="379"/>
      <c r="G26" s="384" t="s">
        <v>1025</v>
      </c>
    </row>
    <row r="27" spans="1:7" x14ac:dyDescent="0.25">
      <c r="A27" s="379">
        <v>1083</v>
      </c>
      <c r="B27" s="379" t="s">
        <v>1026</v>
      </c>
      <c r="C27" s="380">
        <v>44127</v>
      </c>
      <c r="D27" s="381" t="s">
        <v>12</v>
      </c>
      <c r="E27" s="382">
        <v>27925</v>
      </c>
      <c r="F27" s="383">
        <v>44162</v>
      </c>
      <c r="G27" s="384" t="s">
        <v>1027</v>
      </c>
    </row>
    <row r="28" spans="1:7" ht="23.25" x14ac:dyDescent="0.25">
      <c r="A28" s="379" t="s">
        <v>1028</v>
      </c>
      <c r="B28" s="379" t="s">
        <v>1029</v>
      </c>
      <c r="C28" s="380">
        <v>44119</v>
      </c>
      <c r="D28" s="381" t="s">
        <v>12</v>
      </c>
      <c r="E28" s="382">
        <v>8375</v>
      </c>
      <c r="F28" s="383">
        <v>44162</v>
      </c>
      <c r="G28" s="384" t="s">
        <v>1030</v>
      </c>
    </row>
    <row r="29" spans="1:7" x14ac:dyDescent="0.25">
      <c r="A29" s="379" t="s">
        <v>1031</v>
      </c>
      <c r="B29" s="379" t="s">
        <v>1032</v>
      </c>
      <c r="C29" s="380">
        <v>44124</v>
      </c>
      <c r="D29" s="381" t="s">
        <v>12</v>
      </c>
      <c r="E29" s="382">
        <v>20100</v>
      </c>
      <c r="F29" s="383">
        <v>44162</v>
      </c>
      <c r="G29" s="384" t="s">
        <v>885</v>
      </c>
    </row>
    <row r="30" spans="1:7" x14ac:dyDescent="0.25">
      <c r="A30" s="379">
        <v>1084</v>
      </c>
      <c r="B30" s="379" t="s">
        <v>1033</v>
      </c>
      <c r="C30" s="380">
        <v>44211</v>
      </c>
      <c r="D30" s="381" t="s">
        <v>15</v>
      </c>
      <c r="E30" s="385" t="s">
        <v>538</v>
      </c>
      <c r="F30" s="383">
        <v>44246</v>
      </c>
      <c r="G30" s="384" t="s">
        <v>1034</v>
      </c>
    </row>
    <row r="31" spans="1:7" x14ac:dyDescent="0.25">
      <c r="A31" s="379" t="s">
        <v>1035</v>
      </c>
      <c r="B31" s="379" t="s">
        <v>316</v>
      </c>
      <c r="C31" s="380">
        <v>44211</v>
      </c>
      <c r="D31" s="381" t="s">
        <v>15</v>
      </c>
      <c r="E31" s="385" t="s">
        <v>538</v>
      </c>
      <c r="F31" s="383">
        <v>44246</v>
      </c>
      <c r="G31" s="384" t="s">
        <v>1036</v>
      </c>
    </row>
    <row r="32" spans="1:7" x14ac:dyDescent="0.25">
      <c r="A32" s="379" t="s">
        <v>1037</v>
      </c>
      <c r="B32" s="379" t="s">
        <v>1038</v>
      </c>
      <c r="C32" s="380">
        <v>44210</v>
      </c>
      <c r="D32" s="381" t="s">
        <v>12</v>
      </c>
      <c r="E32" s="382">
        <v>25000</v>
      </c>
      <c r="F32" s="383">
        <v>44246</v>
      </c>
      <c r="G32" s="384" t="s">
        <v>1039</v>
      </c>
    </row>
    <row r="33" spans="1:7" x14ac:dyDescent="0.25">
      <c r="A33" s="379" t="s">
        <v>1040</v>
      </c>
      <c r="B33" s="379" t="s">
        <v>1041</v>
      </c>
      <c r="C33" s="380">
        <v>44210</v>
      </c>
      <c r="D33" s="381" t="s">
        <v>12</v>
      </c>
      <c r="E33" s="382">
        <v>5750</v>
      </c>
      <c r="F33" s="383">
        <v>44246</v>
      </c>
      <c r="G33" s="384" t="s">
        <v>1042</v>
      </c>
    </row>
    <row r="34" spans="1:7" x14ac:dyDescent="0.25">
      <c r="A34" s="379">
        <v>1036</v>
      </c>
      <c r="B34" s="379" t="s">
        <v>1043</v>
      </c>
      <c r="C34" s="380">
        <v>44267</v>
      </c>
      <c r="D34" s="381" t="s">
        <v>12</v>
      </c>
      <c r="E34" s="382">
        <v>36000</v>
      </c>
      <c r="F34" s="383">
        <v>44302</v>
      </c>
      <c r="G34" s="384" t="s">
        <v>1044</v>
      </c>
    </row>
    <row r="35" spans="1:7" x14ac:dyDescent="0.25">
      <c r="A35" s="379">
        <v>1085</v>
      </c>
      <c r="B35" s="379" t="s">
        <v>1045</v>
      </c>
      <c r="C35" s="380">
        <v>44268</v>
      </c>
      <c r="D35" s="381" t="s">
        <v>12</v>
      </c>
      <c r="E35" s="382">
        <v>35000</v>
      </c>
      <c r="F35" s="383">
        <v>44302</v>
      </c>
      <c r="G35" s="384" t="s">
        <v>1046</v>
      </c>
    </row>
    <row r="36" spans="1:7" x14ac:dyDescent="0.25">
      <c r="A36" s="379">
        <v>1086</v>
      </c>
      <c r="B36" s="379" t="s">
        <v>1047</v>
      </c>
      <c r="C36" s="380">
        <v>44268</v>
      </c>
      <c r="D36" s="381" t="s">
        <v>12</v>
      </c>
      <c r="E36" s="400">
        <v>15000</v>
      </c>
      <c r="F36" s="383">
        <v>44302</v>
      </c>
      <c r="G36" s="384" t="s">
        <v>1048</v>
      </c>
    </row>
    <row r="37" spans="1:7" x14ac:dyDescent="0.25">
      <c r="A37" s="379">
        <v>1088</v>
      </c>
      <c r="B37" s="379" t="s">
        <v>1049</v>
      </c>
      <c r="C37" s="380">
        <v>44267</v>
      </c>
      <c r="D37" s="381" t="s">
        <v>12</v>
      </c>
      <c r="E37" s="400">
        <v>5000</v>
      </c>
      <c r="F37" s="383">
        <v>44302</v>
      </c>
      <c r="G37" s="384" t="s">
        <v>1050</v>
      </c>
    </row>
    <row r="38" spans="1:7" x14ac:dyDescent="0.25">
      <c r="A38" s="379" t="s">
        <v>1051</v>
      </c>
      <c r="B38" s="379" t="s">
        <v>795</v>
      </c>
      <c r="C38" s="380">
        <v>44268</v>
      </c>
      <c r="D38" s="381" t="s">
        <v>12</v>
      </c>
      <c r="E38" s="400">
        <v>17660</v>
      </c>
      <c r="F38" s="383">
        <v>44302</v>
      </c>
      <c r="G38" s="384" t="s">
        <v>952</v>
      </c>
    </row>
    <row r="39" spans="1:7" ht="23.25" x14ac:dyDescent="0.25">
      <c r="A39" s="379" t="s">
        <v>1052</v>
      </c>
      <c r="B39" s="379" t="s">
        <v>1053</v>
      </c>
      <c r="C39" s="380">
        <v>44064</v>
      </c>
      <c r="D39" s="381" t="s">
        <v>12</v>
      </c>
      <c r="E39" s="382">
        <v>20000</v>
      </c>
      <c r="F39" s="383">
        <v>44302</v>
      </c>
      <c r="G39" s="384" t="s">
        <v>1054</v>
      </c>
    </row>
    <row r="40" spans="1:7" x14ac:dyDescent="0.25">
      <c r="A40" s="379" t="s">
        <v>1055</v>
      </c>
      <c r="B40" s="379" t="s">
        <v>1056</v>
      </c>
      <c r="C40" s="380">
        <v>44127</v>
      </c>
      <c r="D40" s="381" t="s">
        <v>12</v>
      </c>
      <c r="E40" s="382">
        <v>25000</v>
      </c>
      <c r="F40" s="383">
        <v>44302</v>
      </c>
      <c r="G40" s="384" t="s">
        <v>1057</v>
      </c>
    </row>
    <row r="41" spans="1:7" x14ac:dyDescent="0.25">
      <c r="A41" s="379" t="s">
        <v>1058</v>
      </c>
      <c r="B41" s="379" t="s">
        <v>1059</v>
      </c>
      <c r="C41" s="380">
        <v>44127</v>
      </c>
      <c r="D41" s="381" t="s">
        <v>12</v>
      </c>
      <c r="E41" s="382">
        <v>22074.400000000001</v>
      </c>
      <c r="F41" s="383">
        <v>43937</v>
      </c>
      <c r="G41" s="384" t="s">
        <v>1060</v>
      </c>
    </row>
    <row r="42" spans="1:7" x14ac:dyDescent="0.25">
      <c r="A42" s="379">
        <v>1087</v>
      </c>
      <c r="B42" s="379" t="s">
        <v>1061</v>
      </c>
      <c r="C42" s="380">
        <v>44268</v>
      </c>
      <c r="D42" s="381" t="s">
        <v>12</v>
      </c>
      <c r="E42" s="400">
        <v>23000</v>
      </c>
      <c r="F42" s="383">
        <v>44302</v>
      </c>
      <c r="G42" s="384" t="s">
        <v>1062</v>
      </c>
    </row>
    <row r="43" spans="1:7" ht="23.25" x14ac:dyDescent="0.25">
      <c r="A43" s="379">
        <v>1089</v>
      </c>
      <c r="B43" s="379" t="s">
        <v>1063</v>
      </c>
      <c r="C43" s="380">
        <v>44330</v>
      </c>
      <c r="D43" s="381" t="s">
        <v>12</v>
      </c>
      <c r="E43" s="400">
        <v>50000</v>
      </c>
      <c r="F43" s="383">
        <v>44365</v>
      </c>
      <c r="G43" s="384" t="s">
        <v>1064</v>
      </c>
    </row>
    <row r="44" spans="1:7" ht="23.25" x14ac:dyDescent="0.25">
      <c r="A44" s="379">
        <v>1090</v>
      </c>
      <c r="B44" s="379" t="s">
        <v>1065</v>
      </c>
      <c r="C44" s="380">
        <v>44331</v>
      </c>
      <c r="D44" s="381" t="s">
        <v>12</v>
      </c>
      <c r="E44" s="400">
        <v>25000</v>
      </c>
      <c r="F44" s="383">
        <v>44365</v>
      </c>
      <c r="G44" s="384" t="s">
        <v>1066</v>
      </c>
    </row>
    <row r="45" spans="1:7" x14ac:dyDescent="0.25">
      <c r="A45" s="379">
        <v>1091</v>
      </c>
      <c r="B45" s="379" t="s">
        <v>678</v>
      </c>
      <c r="C45" s="380">
        <v>44330</v>
      </c>
      <c r="D45" s="381" t="s">
        <v>12</v>
      </c>
      <c r="E45" s="382">
        <v>42150</v>
      </c>
      <c r="F45" s="383">
        <v>44365</v>
      </c>
      <c r="G45" s="384" t="s">
        <v>1067</v>
      </c>
    </row>
    <row r="46" spans="1:7" x14ac:dyDescent="0.25">
      <c r="A46" s="379" t="s">
        <v>1068</v>
      </c>
      <c r="B46" s="379" t="s">
        <v>1069</v>
      </c>
      <c r="C46" s="380">
        <v>44330</v>
      </c>
      <c r="D46" s="381" t="s">
        <v>15</v>
      </c>
      <c r="E46" s="385" t="s">
        <v>538</v>
      </c>
      <c r="F46" s="383">
        <v>44365</v>
      </c>
      <c r="G46" s="384" t="s">
        <v>945</v>
      </c>
    </row>
    <row r="47" spans="1:7" x14ac:dyDescent="0.25">
      <c r="A47" s="379" t="s">
        <v>1070</v>
      </c>
      <c r="B47" s="379" t="s">
        <v>1013</v>
      </c>
      <c r="C47" s="380">
        <v>44327</v>
      </c>
      <c r="D47" s="381" t="s">
        <v>12</v>
      </c>
      <c r="E47" s="385" t="s">
        <v>1071</v>
      </c>
      <c r="F47" s="383">
        <v>44365</v>
      </c>
      <c r="G47" s="384" t="s">
        <v>951</v>
      </c>
    </row>
    <row r="48" spans="1:7" x14ac:dyDescent="0.25">
      <c r="A48" s="371"/>
      <c r="B48" s="371"/>
      <c r="C48" s="371"/>
      <c r="D48" s="371"/>
      <c r="E48" s="373"/>
      <c r="F48" s="371"/>
      <c r="G48" s="378"/>
    </row>
  </sheetData>
  <mergeCells count="6">
    <mergeCell ref="F12:F13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700-8898-4740-AD73-8F56A4A8FAA2}">
  <dimension ref="A1:H69"/>
  <sheetViews>
    <sheetView topLeftCell="A51" workbookViewId="0">
      <selection activeCell="A7" sqref="A7"/>
    </sheetView>
  </sheetViews>
  <sheetFormatPr defaultRowHeight="15" x14ac:dyDescent="0.25"/>
  <cols>
    <col min="1" max="1" width="20.85546875" bestFit="1" customWidth="1"/>
    <col min="2" max="2" width="34.5703125" bestFit="1" customWidth="1"/>
    <col min="3" max="3" width="11.28515625" bestFit="1" customWidth="1"/>
    <col min="4" max="4" width="8.7109375" style="411" bestFit="1" customWidth="1"/>
    <col min="5" max="6" width="11.28515625" bestFit="1" customWidth="1"/>
    <col min="7" max="7" width="68.140625" style="405" bestFit="1" customWidth="1"/>
  </cols>
  <sheetData>
    <row r="1" spans="1:8" ht="15.75" thickBot="1" x14ac:dyDescent="0.3">
      <c r="A1" s="370" t="s">
        <v>1072</v>
      </c>
      <c r="B1" s="372"/>
      <c r="C1" s="372"/>
      <c r="D1" s="409"/>
      <c r="E1" s="374"/>
      <c r="F1" s="372"/>
      <c r="G1" s="404"/>
    </row>
    <row r="2" spans="1:8" ht="33.75" x14ac:dyDescent="0.25">
      <c r="A2" s="376" t="s">
        <v>1</v>
      </c>
      <c r="B2" s="376" t="s">
        <v>2</v>
      </c>
      <c r="C2" s="376" t="s">
        <v>356</v>
      </c>
      <c r="D2" s="376" t="s">
        <v>4</v>
      </c>
      <c r="E2" s="350" t="s">
        <v>872</v>
      </c>
      <c r="F2" s="376" t="s">
        <v>6</v>
      </c>
      <c r="G2" s="377" t="s">
        <v>7</v>
      </c>
    </row>
    <row r="3" spans="1:8" x14ac:dyDescent="0.25">
      <c r="A3" s="401" t="s">
        <v>1073</v>
      </c>
      <c r="B3" s="374"/>
      <c r="C3" s="374"/>
      <c r="D3" s="433"/>
      <c r="E3" s="374"/>
      <c r="F3" s="374"/>
      <c r="G3" s="404"/>
      <c r="H3" s="373"/>
    </row>
    <row r="4" spans="1:8" x14ac:dyDescent="0.25">
      <c r="A4" s="412">
        <v>1092</v>
      </c>
      <c r="B4" s="413" t="s">
        <v>1074</v>
      </c>
      <c r="C4" s="414">
        <v>44348</v>
      </c>
      <c r="D4" s="415" t="s">
        <v>12</v>
      </c>
      <c r="E4" s="416">
        <v>11100</v>
      </c>
      <c r="F4" s="414">
        <v>44421</v>
      </c>
      <c r="G4" s="417" t="s">
        <v>1075</v>
      </c>
      <c r="H4" s="373"/>
    </row>
    <row r="5" spans="1:8" ht="23.25" x14ac:dyDescent="0.25">
      <c r="A5" s="418">
        <v>1093</v>
      </c>
      <c r="B5" s="413" t="s">
        <v>1076</v>
      </c>
      <c r="C5" s="414">
        <v>44386</v>
      </c>
      <c r="D5" s="415" t="s">
        <v>12</v>
      </c>
      <c r="E5" s="416">
        <v>14800</v>
      </c>
      <c r="F5" s="414">
        <v>44421</v>
      </c>
      <c r="G5" s="417" t="s">
        <v>1077</v>
      </c>
      <c r="H5" s="373"/>
    </row>
    <row r="6" spans="1:8" ht="23.25" x14ac:dyDescent="0.25">
      <c r="A6" s="418">
        <v>1095</v>
      </c>
      <c r="B6" s="413" t="s">
        <v>1078</v>
      </c>
      <c r="C6" s="414">
        <v>44390</v>
      </c>
      <c r="D6" s="415" t="s">
        <v>15</v>
      </c>
      <c r="E6" s="419" t="s">
        <v>241</v>
      </c>
      <c r="F6" s="414">
        <v>44421</v>
      </c>
      <c r="G6" s="417" t="s">
        <v>1079</v>
      </c>
      <c r="H6" s="373"/>
    </row>
    <row r="7" spans="1:8" ht="34.5" x14ac:dyDescent="0.25">
      <c r="A7" s="418">
        <v>1096</v>
      </c>
      <c r="B7" s="413" t="s">
        <v>1080</v>
      </c>
      <c r="C7" s="414">
        <v>44390</v>
      </c>
      <c r="D7" s="415" t="s">
        <v>15</v>
      </c>
      <c r="E7" s="419" t="s">
        <v>241</v>
      </c>
      <c r="F7" s="414">
        <v>44421</v>
      </c>
      <c r="G7" s="417" t="s">
        <v>1081</v>
      </c>
      <c r="H7" s="373"/>
    </row>
    <row r="8" spans="1:8" x14ac:dyDescent="0.25">
      <c r="A8" s="418">
        <v>1097</v>
      </c>
      <c r="B8" s="413" t="s">
        <v>1082</v>
      </c>
      <c r="C8" s="414">
        <v>44393</v>
      </c>
      <c r="D8" s="415" t="s">
        <v>12</v>
      </c>
      <c r="E8" s="416">
        <v>37000</v>
      </c>
      <c r="F8" s="414">
        <v>44421</v>
      </c>
      <c r="G8" s="417" t="s">
        <v>1083</v>
      </c>
      <c r="H8" s="373"/>
    </row>
    <row r="9" spans="1:8" x14ac:dyDescent="0.25">
      <c r="A9" s="418">
        <v>1098</v>
      </c>
      <c r="B9" s="413" t="s">
        <v>1084</v>
      </c>
      <c r="C9" s="414">
        <v>44393</v>
      </c>
      <c r="D9" s="415" t="s">
        <v>12</v>
      </c>
      <c r="E9" s="416">
        <v>37000</v>
      </c>
      <c r="F9" s="414">
        <v>44421</v>
      </c>
      <c r="G9" s="417" t="s">
        <v>1085</v>
      </c>
      <c r="H9" s="373"/>
    </row>
    <row r="10" spans="1:8" x14ac:dyDescent="0.25">
      <c r="A10" s="418" t="s">
        <v>1086</v>
      </c>
      <c r="B10" s="413" t="s">
        <v>1049</v>
      </c>
      <c r="C10" s="414">
        <v>44393</v>
      </c>
      <c r="D10" s="415" t="s">
        <v>12</v>
      </c>
      <c r="E10" s="416">
        <v>3700</v>
      </c>
      <c r="F10" s="414">
        <v>44421</v>
      </c>
      <c r="G10" s="417" t="s">
        <v>1087</v>
      </c>
      <c r="H10" s="373"/>
    </row>
    <row r="11" spans="1:8" ht="23.25" x14ac:dyDescent="0.25">
      <c r="A11" s="418">
        <v>1099</v>
      </c>
      <c r="B11" s="413" t="s">
        <v>1088</v>
      </c>
      <c r="C11" s="414">
        <v>44393</v>
      </c>
      <c r="D11" s="415" t="s">
        <v>12</v>
      </c>
      <c r="E11" s="416">
        <v>18750</v>
      </c>
      <c r="F11" s="414">
        <v>44421</v>
      </c>
      <c r="G11" s="417" t="s">
        <v>1089</v>
      </c>
      <c r="H11" s="373"/>
    </row>
    <row r="12" spans="1:8" x14ac:dyDescent="0.25">
      <c r="A12" s="418">
        <v>2000</v>
      </c>
      <c r="B12" s="413" t="s">
        <v>1090</v>
      </c>
      <c r="C12" s="414">
        <v>44393</v>
      </c>
      <c r="D12" s="415" t="s">
        <v>12</v>
      </c>
      <c r="E12" s="416">
        <v>22200</v>
      </c>
      <c r="F12" s="414">
        <v>44421</v>
      </c>
      <c r="G12" s="417" t="s">
        <v>1091</v>
      </c>
      <c r="H12" s="373"/>
    </row>
    <row r="13" spans="1:8" x14ac:dyDescent="0.25">
      <c r="A13" s="418" t="s">
        <v>1092</v>
      </c>
      <c r="B13" s="413" t="s">
        <v>1093</v>
      </c>
      <c r="C13" s="414">
        <v>44393</v>
      </c>
      <c r="D13" s="415" t="s">
        <v>15</v>
      </c>
      <c r="E13" s="419" t="s">
        <v>241</v>
      </c>
      <c r="F13" s="414">
        <v>44421</v>
      </c>
      <c r="G13" s="417" t="s">
        <v>1094</v>
      </c>
      <c r="H13" s="373"/>
    </row>
    <row r="14" spans="1:8" x14ac:dyDescent="0.25">
      <c r="A14" s="418">
        <v>2001</v>
      </c>
      <c r="B14" s="413" t="s">
        <v>1095</v>
      </c>
      <c r="C14" s="414">
        <v>44393</v>
      </c>
      <c r="D14" s="415" t="s">
        <v>12</v>
      </c>
      <c r="E14" s="416">
        <v>11100</v>
      </c>
      <c r="F14" s="414">
        <v>44421</v>
      </c>
      <c r="G14" s="417" t="s">
        <v>1096</v>
      </c>
      <c r="H14" s="373"/>
    </row>
    <row r="15" spans="1:8" ht="23.25" x14ac:dyDescent="0.25">
      <c r="A15" s="418">
        <v>2002</v>
      </c>
      <c r="B15" s="413" t="s">
        <v>1097</v>
      </c>
      <c r="C15" s="414">
        <v>44398</v>
      </c>
      <c r="D15" s="415" t="s">
        <v>12</v>
      </c>
      <c r="E15" s="416">
        <v>18500</v>
      </c>
      <c r="F15" s="414">
        <v>44421</v>
      </c>
      <c r="G15" s="417" t="s">
        <v>1098</v>
      </c>
      <c r="H15" s="373"/>
    </row>
    <row r="16" spans="1:8" x14ac:dyDescent="0.25">
      <c r="A16" s="418">
        <v>2003</v>
      </c>
      <c r="B16" s="413" t="s">
        <v>1099</v>
      </c>
      <c r="C16" s="414">
        <v>44398</v>
      </c>
      <c r="D16" s="415" t="s">
        <v>12</v>
      </c>
      <c r="E16" s="416">
        <v>25900</v>
      </c>
      <c r="F16" s="414">
        <v>44421</v>
      </c>
      <c r="G16" s="417" t="s">
        <v>1100</v>
      </c>
      <c r="H16" s="373"/>
    </row>
    <row r="17" spans="1:8" x14ac:dyDescent="0.25">
      <c r="A17" s="406" t="s">
        <v>1101</v>
      </c>
      <c r="B17" s="407"/>
      <c r="C17" s="407"/>
      <c r="D17" s="410"/>
      <c r="E17" s="407"/>
      <c r="F17" s="407"/>
      <c r="G17" s="408"/>
      <c r="H17" s="373"/>
    </row>
    <row r="18" spans="1:8" x14ac:dyDescent="0.25">
      <c r="A18" s="420">
        <v>2004</v>
      </c>
      <c r="B18" s="421" t="s">
        <v>1102</v>
      </c>
      <c r="C18" s="422">
        <v>44424</v>
      </c>
      <c r="D18" s="434" t="s">
        <v>15</v>
      </c>
      <c r="E18" s="423" t="s">
        <v>241</v>
      </c>
      <c r="F18" s="422">
        <v>44477</v>
      </c>
      <c r="G18" s="424" t="s">
        <v>1091</v>
      </c>
      <c r="H18" s="373"/>
    </row>
    <row r="19" spans="1:8" x14ac:dyDescent="0.25">
      <c r="A19" s="420">
        <v>2005</v>
      </c>
      <c r="B19" s="421" t="s">
        <v>1103</v>
      </c>
      <c r="C19" s="422">
        <v>44448</v>
      </c>
      <c r="D19" s="434" t="s">
        <v>12</v>
      </c>
      <c r="E19" s="425">
        <v>32500</v>
      </c>
      <c r="F19" s="422">
        <v>44477</v>
      </c>
      <c r="G19" s="424" t="s">
        <v>1104</v>
      </c>
      <c r="H19" s="373"/>
    </row>
    <row r="20" spans="1:8" x14ac:dyDescent="0.25">
      <c r="A20" s="420">
        <v>2006</v>
      </c>
      <c r="B20" s="421" t="s">
        <v>497</v>
      </c>
      <c r="C20" s="422">
        <v>44449</v>
      </c>
      <c r="D20" s="434" t="s">
        <v>15</v>
      </c>
      <c r="E20" s="423" t="s">
        <v>241</v>
      </c>
      <c r="F20" s="422">
        <v>44477</v>
      </c>
      <c r="G20" s="424" t="s">
        <v>1105</v>
      </c>
      <c r="H20" s="373"/>
    </row>
    <row r="21" spans="1:8" x14ac:dyDescent="0.25">
      <c r="A21" s="420">
        <v>2012</v>
      </c>
      <c r="B21" s="421" t="s">
        <v>1106</v>
      </c>
      <c r="C21" s="426">
        <v>44485</v>
      </c>
      <c r="D21" s="434" t="s">
        <v>12</v>
      </c>
      <c r="E21" s="425">
        <v>16250</v>
      </c>
      <c r="F21" s="422">
        <v>44477</v>
      </c>
      <c r="G21" s="424" t="s">
        <v>1094</v>
      </c>
      <c r="H21" s="373"/>
    </row>
    <row r="22" spans="1:8" x14ac:dyDescent="0.25">
      <c r="A22" s="420" t="s">
        <v>1107</v>
      </c>
      <c r="B22" s="421" t="s">
        <v>327</v>
      </c>
      <c r="C22" s="422">
        <v>44449</v>
      </c>
      <c r="D22" s="434" t="s">
        <v>15</v>
      </c>
      <c r="E22" s="423" t="s">
        <v>241</v>
      </c>
      <c r="F22" s="422">
        <v>44477</v>
      </c>
      <c r="G22" s="424" t="s">
        <v>1108</v>
      </c>
      <c r="H22" s="373"/>
    </row>
    <row r="23" spans="1:8" ht="23.25" x14ac:dyDescent="0.25">
      <c r="A23" s="420" t="s">
        <v>1109</v>
      </c>
      <c r="B23" s="421" t="s">
        <v>1110</v>
      </c>
      <c r="C23" s="422">
        <v>44449</v>
      </c>
      <c r="D23" s="434" t="s">
        <v>15</v>
      </c>
      <c r="E23" s="423" t="s">
        <v>241</v>
      </c>
      <c r="F23" s="422">
        <v>44477</v>
      </c>
      <c r="G23" s="424" t="s">
        <v>1111</v>
      </c>
      <c r="H23" s="373"/>
    </row>
    <row r="24" spans="1:8" x14ac:dyDescent="0.25">
      <c r="A24" s="420">
        <v>2007</v>
      </c>
      <c r="B24" s="421" t="s">
        <v>1112</v>
      </c>
      <c r="C24" s="422">
        <v>44449</v>
      </c>
      <c r="D24" s="434" t="s">
        <v>15</v>
      </c>
      <c r="E24" s="423" t="s">
        <v>241</v>
      </c>
      <c r="F24" s="422">
        <v>44477</v>
      </c>
      <c r="G24" s="424" t="s">
        <v>1105</v>
      </c>
      <c r="H24" s="373"/>
    </row>
    <row r="25" spans="1:8" ht="34.5" x14ac:dyDescent="0.25">
      <c r="A25" s="420" t="s">
        <v>1113</v>
      </c>
      <c r="B25" s="421" t="s">
        <v>1063</v>
      </c>
      <c r="C25" s="422">
        <v>44449</v>
      </c>
      <c r="D25" s="434" t="s">
        <v>12</v>
      </c>
      <c r="E25" s="423" t="s">
        <v>1114</v>
      </c>
      <c r="F25" s="422">
        <v>44477</v>
      </c>
      <c r="G25" s="424" t="s">
        <v>1115</v>
      </c>
      <c r="H25" s="373"/>
    </row>
    <row r="26" spans="1:8" x14ac:dyDescent="0.25">
      <c r="A26" s="420" t="s">
        <v>1116</v>
      </c>
      <c r="B26" s="421" t="s">
        <v>1117</v>
      </c>
      <c r="C26" s="422">
        <v>44449</v>
      </c>
      <c r="D26" s="434" t="s">
        <v>12</v>
      </c>
      <c r="E26" s="425">
        <v>6175</v>
      </c>
      <c r="F26" s="422">
        <v>44477</v>
      </c>
      <c r="G26" s="424" t="s">
        <v>1118</v>
      </c>
      <c r="H26" s="373"/>
    </row>
    <row r="27" spans="1:8" x14ac:dyDescent="0.25">
      <c r="A27" s="420">
        <v>2009</v>
      </c>
      <c r="B27" s="421" t="s">
        <v>230</v>
      </c>
      <c r="C27" s="422">
        <v>44449</v>
      </c>
      <c r="D27" s="434" t="s">
        <v>12</v>
      </c>
      <c r="E27" s="425">
        <v>10548.2</v>
      </c>
      <c r="F27" s="422">
        <v>44477</v>
      </c>
      <c r="G27" s="424" t="s">
        <v>1119</v>
      </c>
      <c r="H27" s="373"/>
    </row>
    <row r="28" spans="1:8" x14ac:dyDescent="0.25">
      <c r="A28" s="420">
        <v>2010</v>
      </c>
      <c r="B28" s="421" t="s">
        <v>1120</v>
      </c>
      <c r="C28" s="422">
        <v>44449</v>
      </c>
      <c r="D28" s="434" t="s">
        <v>15</v>
      </c>
      <c r="E28" s="423" t="s">
        <v>241</v>
      </c>
      <c r="F28" s="422">
        <v>44477</v>
      </c>
      <c r="G28" s="427" t="s">
        <v>1121</v>
      </c>
      <c r="H28" s="373"/>
    </row>
    <row r="29" spans="1:8" x14ac:dyDescent="0.25">
      <c r="A29" s="420">
        <v>2011</v>
      </c>
      <c r="B29" s="421" t="s">
        <v>734</v>
      </c>
      <c r="C29" s="422">
        <v>44452</v>
      </c>
      <c r="D29" s="434" t="s">
        <v>12</v>
      </c>
      <c r="E29" s="425">
        <v>32500</v>
      </c>
      <c r="F29" s="422">
        <v>44477</v>
      </c>
      <c r="G29" s="424" t="s">
        <v>1122</v>
      </c>
      <c r="H29" s="373"/>
    </row>
    <row r="30" spans="1:8" x14ac:dyDescent="0.25">
      <c r="A30" s="420" t="s">
        <v>1123</v>
      </c>
      <c r="B30" s="421" t="s">
        <v>692</v>
      </c>
      <c r="C30" s="422">
        <v>44449</v>
      </c>
      <c r="D30" s="434" t="s">
        <v>12</v>
      </c>
      <c r="E30" s="425">
        <v>2600</v>
      </c>
      <c r="F30" s="422">
        <v>44477</v>
      </c>
      <c r="G30" s="424" t="s">
        <v>1124</v>
      </c>
      <c r="H30" s="373"/>
    </row>
    <row r="31" spans="1:8" x14ac:dyDescent="0.25">
      <c r="A31" s="406" t="s">
        <v>1125</v>
      </c>
      <c r="B31" s="407"/>
      <c r="C31" s="407"/>
      <c r="D31" s="410"/>
      <c r="E31" s="407"/>
      <c r="F31" s="407"/>
      <c r="G31" s="408"/>
      <c r="H31" s="373"/>
    </row>
    <row r="32" spans="1:8" ht="34.5" x14ac:dyDescent="0.25">
      <c r="A32" s="418">
        <v>2013</v>
      </c>
      <c r="B32" s="413" t="s">
        <v>1126</v>
      </c>
      <c r="C32" s="414">
        <v>44484</v>
      </c>
      <c r="D32" s="415" t="s">
        <v>12</v>
      </c>
      <c r="E32" s="416">
        <v>24500</v>
      </c>
      <c r="F32" s="414">
        <v>44533</v>
      </c>
      <c r="G32" s="417" t="s">
        <v>1127</v>
      </c>
      <c r="H32" s="373"/>
    </row>
    <row r="33" spans="1:8" x14ac:dyDescent="0.25">
      <c r="A33" s="418" t="s">
        <v>1128</v>
      </c>
      <c r="B33" s="413" t="s">
        <v>497</v>
      </c>
      <c r="C33" s="414">
        <v>44501</v>
      </c>
      <c r="D33" s="415" t="s">
        <v>12</v>
      </c>
      <c r="E33" s="416">
        <v>9100</v>
      </c>
      <c r="F33" s="414">
        <v>44533</v>
      </c>
      <c r="G33" s="417" t="s">
        <v>1105</v>
      </c>
      <c r="H33" s="373"/>
    </row>
    <row r="34" spans="1:8" x14ac:dyDescent="0.25">
      <c r="A34" s="418" t="s">
        <v>1129</v>
      </c>
      <c r="B34" s="413" t="s">
        <v>1112</v>
      </c>
      <c r="C34" s="414">
        <v>44501</v>
      </c>
      <c r="D34" s="415" t="s">
        <v>12</v>
      </c>
      <c r="E34" s="416">
        <v>17251</v>
      </c>
      <c r="F34" s="414">
        <v>44533</v>
      </c>
      <c r="G34" s="417" t="s">
        <v>1105</v>
      </c>
      <c r="H34" s="373"/>
    </row>
    <row r="35" spans="1:8" ht="34.5" x14ac:dyDescent="0.25">
      <c r="A35" s="418">
        <v>2014</v>
      </c>
      <c r="B35" s="413" t="s">
        <v>1130</v>
      </c>
      <c r="C35" s="414">
        <v>44505</v>
      </c>
      <c r="D35" s="415" t="s">
        <v>15</v>
      </c>
      <c r="E35" s="419" t="s">
        <v>241</v>
      </c>
      <c r="F35" s="414">
        <v>44533</v>
      </c>
      <c r="G35" s="417" t="s">
        <v>1131</v>
      </c>
      <c r="H35" s="373"/>
    </row>
    <row r="36" spans="1:8" ht="23.25" x14ac:dyDescent="0.25">
      <c r="A36" s="418">
        <v>2015</v>
      </c>
      <c r="B36" s="413" t="s">
        <v>1132</v>
      </c>
      <c r="C36" s="414">
        <v>44505</v>
      </c>
      <c r="D36" s="415" t="s">
        <v>12</v>
      </c>
      <c r="E36" s="416">
        <v>14000</v>
      </c>
      <c r="F36" s="414">
        <v>44533</v>
      </c>
      <c r="G36" s="417" t="s">
        <v>1133</v>
      </c>
      <c r="H36" s="373"/>
    </row>
    <row r="37" spans="1:8" x14ac:dyDescent="0.25">
      <c r="A37" s="418">
        <v>2016</v>
      </c>
      <c r="B37" s="413" t="s">
        <v>1134</v>
      </c>
      <c r="C37" s="414">
        <v>44505</v>
      </c>
      <c r="D37" s="415" t="s">
        <v>12</v>
      </c>
      <c r="E37" s="416">
        <v>5250</v>
      </c>
      <c r="F37" s="414">
        <v>44533</v>
      </c>
      <c r="G37" s="417" t="s">
        <v>1135</v>
      </c>
      <c r="H37" s="373"/>
    </row>
    <row r="38" spans="1:8" x14ac:dyDescent="0.25">
      <c r="A38" s="418">
        <v>2017</v>
      </c>
      <c r="B38" s="413" t="s">
        <v>1136</v>
      </c>
      <c r="C38" s="414">
        <v>44505</v>
      </c>
      <c r="D38" s="415" t="s">
        <v>12</v>
      </c>
      <c r="E38" s="416">
        <v>24500</v>
      </c>
      <c r="F38" s="414">
        <v>44533</v>
      </c>
      <c r="G38" s="417" t="s">
        <v>1137</v>
      </c>
      <c r="H38" s="373"/>
    </row>
    <row r="39" spans="1:8" x14ac:dyDescent="0.25">
      <c r="A39" s="418">
        <v>2018</v>
      </c>
      <c r="B39" s="413" t="s">
        <v>643</v>
      </c>
      <c r="C39" s="414">
        <v>44508</v>
      </c>
      <c r="D39" s="415" t="s">
        <v>12</v>
      </c>
      <c r="E39" s="416">
        <v>5250</v>
      </c>
      <c r="F39" s="414">
        <v>44533</v>
      </c>
      <c r="G39" s="417" t="s">
        <v>1138</v>
      </c>
      <c r="H39" s="373"/>
    </row>
    <row r="40" spans="1:8" x14ac:dyDescent="0.25">
      <c r="A40" s="406" t="s">
        <v>1139</v>
      </c>
      <c r="B40" s="407"/>
      <c r="C40" s="407"/>
      <c r="D40" s="410"/>
      <c r="E40" s="407"/>
      <c r="F40" s="407"/>
      <c r="G40" s="408"/>
      <c r="H40" s="373"/>
    </row>
    <row r="41" spans="1:8" x14ac:dyDescent="0.25">
      <c r="A41" s="420" t="s">
        <v>1140</v>
      </c>
      <c r="B41" s="421" t="s">
        <v>1141</v>
      </c>
      <c r="C41" s="422">
        <v>44505</v>
      </c>
      <c r="D41" s="434" t="s">
        <v>12</v>
      </c>
      <c r="E41" s="425">
        <v>7000</v>
      </c>
      <c r="F41" s="426">
        <v>44610</v>
      </c>
      <c r="G41" s="424" t="s">
        <v>1142</v>
      </c>
      <c r="H41" s="373"/>
    </row>
    <row r="42" spans="1:8" ht="23.25" x14ac:dyDescent="0.25">
      <c r="A42" s="420" t="s">
        <v>1143</v>
      </c>
      <c r="B42" s="421" t="s">
        <v>1126</v>
      </c>
      <c r="C42" s="422">
        <v>44581</v>
      </c>
      <c r="D42" s="434" t="s">
        <v>15</v>
      </c>
      <c r="E42" s="423" t="s">
        <v>241</v>
      </c>
      <c r="F42" s="426">
        <v>44610</v>
      </c>
      <c r="G42" s="424" t="s">
        <v>1144</v>
      </c>
      <c r="H42" s="373"/>
    </row>
    <row r="43" spans="1:8" x14ac:dyDescent="0.25">
      <c r="A43" s="420" t="s">
        <v>1145</v>
      </c>
      <c r="B43" s="421" t="s">
        <v>1093</v>
      </c>
      <c r="C43" s="422">
        <v>44585</v>
      </c>
      <c r="D43" s="434" t="s">
        <v>15</v>
      </c>
      <c r="E43" s="423" t="s">
        <v>241</v>
      </c>
      <c r="F43" s="426">
        <v>44610</v>
      </c>
      <c r="G43" s="424" t="s">
        <v>1094</v>
      </c>
      <c r="H43" s="373"/>
    </row>
    <row r="44" spans="1:8" x14ac:dyDescent="0.25">
      <c r="A44" s="420" t="s">
        <v>1146</v>
      </c>
      <c r="B44" s="421" t="s">
        <v>1147</v>
      </c>
      <c r="C44" s="422">
        <v>44208</v>
      </c>
      <c r="D44" s="434" t="s">
        <v>15</v>
      </c>
      <c r="E44" s="423" t="s">
        <v>241</v>
      </c>
      <c r="F44" s="426">
        <v>44610</v>
      </c>
      <c r="G44" s="424" t="s">
        <v>1148</v>
      </c>
      <c r="H44" s="373"/>
    </row>
    <row r="45" spans="1:8" x14ac:dyDescent="0.25">
      <c r="A45" s="420">
        <v>2019</v>
      </c>
      <c r="B45" s="421" t="s">
        <v>1149</v>
      </c>
      <c r="C45" s="422">
        <v>44581</v>
      </c>
      <c r="D45" s="434" t="s">
        <v>15</v>
      </c>
      <c r="E45" s="423" t="s">
        <v>241</v>
      </c>
      <c r="F45" s="426">
        <v>44610</v>
      </c>
      <c r="G45" s="424" t="s">
        <v>1150</v>
      </c>
      <c r="H45" s="373"/>
    </row>
    <row r="46" spans="1:8" x14ac:dyDescent="0.25">
      <c r="A46" s="420">
        <v>2020</v>
      </c>
      <c r="B46" s="421" t="s">
        <v>1020</v>
      </c>
      <c r="C46" s="422">
        <v>44515</v>
      </c>
      <c r="D46" s="434" t="s">
        <v>12</v>
      </c>
      <c r="E46" s="425">
        <v>15000</v>
      </c>
      <c r="F46" s="426">
        <v>44610</v>
      </c>
      <c r="G46" s="424" t="s">
        <v>1151</v>
      </c>
      <c r="H46" s="373"/>
    </row>
    <row r="47" spans="1:8" ht="23.25" x14ac:dyDescent="0.25">
      <c r="A47" s="420">
        <v>2021</v>
      </c>
      <c r="B47" s="421" t="s">
        <v>1152</v>
      </c>
      <c r="C47" s="422">
        <v>44582</v>
      </c>
      <c r="D47" s="434" t="s">
        <v>12</v>
      </c>
      <c r="E47" s="425">
        <v>35250</v>
      </c>
      <c r="F47" s="426">
        <v>44610</v>
      </c>
      <c r="G47" s="424" t="s">
        <v>1153</v>
      </c>
      <c r="H47" s="373"/>
    </row>
    <row r="48" spans="1:8" x14ac:dyDescent="0.25">
      <c r="A48" s="406" t="s">
        <v>1154</v>
      </c>
      <c r="B48" s="407"/>
      <c r="C48" s="407"/>
      <c r="D48" s="410"/>
      <c r="E48" s="407"/>
      <c r="F48" s="407"/>
      <c r="G48" s="408"/>
      <c r="H48" s="373"/>
    </row>
    <row r="49" spans="1:8" x14ac:dyDescent="0.25">
      <c r="A49" s="418" t="s">
        <v>1155</v>
      </c>
      <c r="B49" s="413" t="s">
        <v>1156</v>
      </c>
      <c r="C49" s="414">
        <v>44638</v>
      </c>
      <c r="D49" s="415" t="s">
        <v>15</v>
      </c>
      <c r="E49" s="419" t="s">
        <v>241</v>
      </c>
      <c r="F49" s="414">
        <v>44680</v>
      </c>
      <c r="G49" s="417" t="s">
        <v>1157</v>
      </c>
      <c r="H49" s="373"/>
    </row>
    <row r="50" spans="1:8" ht="23.25" x14ac:dyDescent="0.25">
      <c r="A50" s="412" t="s">
        <v>1158</v>
      </c>
      <c r="B50" s="413" t="s">
        <v>1159</v>
      </c>
      <c r="C50" s="414">
        <v>44601</v>
      </c>
      <c r="D50" s="415" t="s">
        <v>12</v>
      </c>
      <c r="E50" s="428">
        <v>6200</v>
      </c>
      <c r="F50" s="414">
        <v>44680</v>
      </c>
      <c r="G50" s="417" t="s">
        <v>1160</v>
      </c>
      <c r="H50" s="373"/>
    </row>
    <row r="51" spans="1:8" x14ac:dyDescent="0.25">
      <c r="A51" s="412" t="s">
        <v>1161</v>
      </c>
      <c r="B51" s="413" t="s">
        <v>1162</v>
      </c>
      <c r="C51" s="414">
        <v>44638</v>
      </c>
      <c r="D51" s="415" t="s">
        <v>15</v>
      </c>
      <c r="E51" s="419" t="s">
        <v>241</v>
      </c>
      <c r="F51" s="414">
        <v>44680</v>
      </c>
      <c r="G51" s="417" t="s">
        <v>1163</v>
      </c>
      <c r="H51" s="373"/>
    </row>
    <row r="52" spans="1:8" ht="23.25" x14ac:dyDescent="0.25">
      <c r="A52" s="418">
        <v>2023</v>
      </c>
      <c r="B52" s="413" t="s">
        <v>1164</v>
      </c>
      <c r="C52" s="414">
        <v>44638</v>
      </c>
      <c r="D52" s="415" t="s">
        <v>12</v>
      </c>
      <c r="E52" s="416">
        <v>15500</v>
      </c>
      <c r="F52" s="414">
        <v>44680</v>
      </c>
      <c r="G52" s="417" t="s">
        <v>1165</v>
      </c>
      <c r="H52" s="373"/>
    </row>
    <row r="53" spans="1:8" x14ac:dyDescent="0.25">
      <c r="A53" s="418">
        <v>2024</v>
      </c>
      <c r="B53" s="413" t="s">
        <v>1166</v>
      </c>
      <c r="C53" s="414">
        <v>44638</v>
      </c>
      <c r="D53" s="415" t="s">
        <v>15</v>
      </c>
      <c r="E53" s="419" t="s">
        <v>241</v>
      </c>
      <c r="F53" s="414">
        <v>44680</v>
      </c>
      <c r="G53" s="417" t="s">
        <v>1167</v>
      </c>
      <c r="H53" s="373"/>
    </row>
    <row r="54" spans="1:8" x14ac:dyDescent="0.25">
      <c r="A54" s="418" t="s">
        <v>1168</v>
      </c>
      <c r="B54" s="413" t="s">
        <v>1102</v>
      </c>
      <c r="C54" s="414">
        <v>44638</v>
      </c>
      <c r="D54" s="415" t="s">
        <v>15</v>
      </c>
      <c r="E54" s="419" t="s">
        <v>241</v>
      </c>
      <c r="F54" s="414">
        <v>44680</v>
      </c>
      <c r="G54" s="417" t="s">
        <v>1169</v>
      </c>
      <c r="H54" s="373"/>
    </row>
    <row r="55" spans="1:8" x14ac:dyDescent="0.25">
      <c r="A55" s="418" t="s">
        <v>1170</v>
      </c>
      <c r="B55" s="413" t="s">
        <v>1171</v>
      </c>
      <c r="C55" s="414">
        <v>44637</v>
      </c>
      <c r="D55" s="415" t="s">
        <v>12</v>
      </c>
      <c r="E55" s="416">
        <v>1550</v>
      </c>
      <c r="F55" s="414">
        <v>44680</v>
      </c>
      <c r="G55" s="417" t="s">
        <v>1172</v>
      </c>
      <c r="H55" s="373"/>
    </row>
    <row r="56" spans="1:8" s="403" customFormat="1" x14ac:dyDescent="0.25">
      <c r="A56" s="412" t="s">
        <v>1173</v>
      </c>
      <c r="B56" s="429" t="s">
        <v>734</v>
      </c>
      <c r="C56" s="430">
        <v>44630</v>
      </c>
      <c r="D56" s="435" t="s">
        <v>15</v>
      </c>
      <c r="E56" s="431" t="s">
        <v>241</v>
      </c>
      <c r="F56" s="430">
        <v>44680</v>
      </c>
      <c r="G56" s="432" t="s">
        <v>1174</v>
      </c>
      <c r="H56" s="402"/>
    </row>
    <row r="57" spans="1:8" x14ac:dyDescent="0.25">
      <c r="A57" s="418" t="s">
        <v>1175</v>
      </c>
      <c r="B57" s="413" t="s">
        <v>1106</v>
      </c>
      <c r="C57" s="414">
        <v>44624</v>
      </c>
      <c r="D57" s="415" t="s">
        <v>15</v>
      </c>
      <c r="E57" s="419" t="s">
        <v>241</v>
      </c>
      <c r="F57" s="414">
        <v>44680</v>
      </c>
      <c r="G57" s="417" t="s">
        <v>1176</v>
      </c>
      <c r="H57" s="373"/>
    </row>
    <row r="58" spans="1:8" x14ac:dyDescent="0.25">
      <c r="A58" s="418" t="s">
        <v>1177</v>
      </c>
      <c r="B58" s="413" t="s">
        <v>1178</v>
      </c>
      <c r="C58" s="414">
        <v>44638</v>
      </c>
      <c r="D58" s="415" t="s">
        <v>12</v>
      </c>
      <c r="E58" s="428">
        <v>6200</v>
      </c>
      <c r="F58" s="414">
        <v>44680</v>
      </c>
      <c r="G58" s="417" t="s">
        <v>1137</v>
      </c>
      <c r="H58" s="373"/>
    </row>
    <row r="59" spans="1:8" x14ac:dyDescent="0.25">
      <c r="A59" s="418" t="s">
        <v>1179</v>
      </c>
      <c r="B59" s="413" t="s">
        <v>1180</v>
      </c>
      <c r="C59" s="414">
        <v>44581</v>
      </c>
      <c r="D59" s="415" t="s">
        <v>15</v>
      </c>
      <c r="E59" s="419" t="s">
        <v>241</v>
      </c>
      <c r="F59" s="414">
        <v>44680</v>
      </c>
      <c r="G59" s="417" t="s">
        <v>1150</v>
      </c>
      <c r="H59" s="373"/>
    </row>
    <row r="60" spans="1:8" ht="23.25" x14ac:dyDescent="0.25">
      <c r="A60" s="418">
        <v>2025</v>
      </c>
      <c r="B60" s="413" t="s">
        <v>1181</v>
      </c>
      <c r="C60" s="414">
        <v>44642</v>
      </c>
      <c r="D60" s="415" t="s">
        <v>12</v>
      </c>
      <c r="E60" s="416">
        <v>31000</v>
      </c>
      <c r="F60" s="414">
        <v>44680</v>
      </c>
      <c r="G60" s="417" t="s">
        <v>1182</v>
      </c>
      <c r="H60" s="373"/>
    </row>
    <row r="61" spans="1:8" x14ac:dyDescent="0.25">
      <c r="A61" s="418">
        <v>2027</v>
      </c>
      <c r="B61" s="413" t="s">
        <v>163</v>
      </c>
      <c r="C61" s="414">
        <v>44638</v>
      </c>
      <c r="D61" s="415" t="s">
        <v>12</v>
      </c>
      <c r="E61" s="416">
        <v>10540</v>
      </c>
      <c r="F61" s="414">
        <v>44680</v>
      </c>
      <c r="G61" s="417" t="s">
        <v>1183</v>
      </c>
      <c r="H61" s="373"/>
    </row>
    <row r="62" spans="1:8" x14ac:dyDescent="0.25">
      <c r="A62" s="406" t="s">
        <v>1184</v>
      </c>
      <c r="B62" s="407"/>
      <c r="C62" s="407"/>
      <c r="D62" s="410"/>
      <c r="E62" s="407"/>
      <c r="F62" s="407"/>
      <c r="G62" s="408"/>
      <c r="H62" s="373"/>
    </row>
    <row r="63" spans="1:8" x14ac:dyDescent="0.25">
      <c r="A63" s="420" t="s">
        <v>1185</v>
      </c>
      <c r="B63" s="421" t="s">
        <v>1186</v>
      </c>
      <c r="C63" s="421"/>
      <c r="D63" s="434" t="s">
        <v>12</v>
      </c>
      <c r="E63" s="425">
        <v>3585</v>
      </c>
      <c r="F63" s="422">
        <v>44729</v>
      </c>
      <c r="G63" s="424" t="s">
        <v>1187</v>
      </c>
      <c r="H63" s="373"/>
    </row>
    <row r="64" spans="1:8" x14ac:dyDescent="0.25">
      <c r="A64" s="420">
        <v>2028</v>
      </c>
      <c r="B64" s="421" t="s">
        <v>1188</v>
      </c>
      <c r="C64" s="422">
        <v>44665</v>
      </c>
      <c r="D64" s="434" t="s">
        <v>15</v>
      </c>
      <c r="E64" s="423" t="s">
        <v>241</v>
      </c>
      <c r="F64" s="422">
        <v>44729</v>
      </c>
      <c r="G64" s="424" t="s">
        <v>1189</v>
      </c>
      <c r="H64" s="373"/>
    </row>
    <row r="65" spans="1:8" ht="23.25" x14ac:dyDescent="0.25">
      <c r="A65" s="420">
        <v>2029</v>
      </c>
      <c r="B65" s="421" t="s">
        <v>1190</v>
      </c>
      <c r="C65" s="422">
        <v>44664</v>
      </c>
      <c r="D65" s="434" t="s">
        <v>12</v>
      </c>
      <c r="E65" s="425">
        <v>17200</v>
      </c>
      <c r="F65" s="422">
        <v>44729</v>
      </c>
      <c r="G65" s="424" t="s">
        <v>1191</v>
      </c>
      <c r="H65" s="373"/>
    </row>
    <row r="66" spans="1:8" ht="23.25" x14ac:dyDescent="0.25">
      <c r="A66" s="420">
        <v>2030</v>
      </c>
      <c r="B66" s="421" t="s">
        <v>1192</v>
      </c>
      <c r="C66" s="422">
        <v>44663</v>
      </c>
      <c r="D66" s="434" t="s">
        <v>15</v>
      </c>
      <c r="E66" s="423" t="s">
        <v>241</v>
      </c>
      <c r="F66" s="422">
        <v>44729</v>
      </c>
      <c r="G66" s="424" t="s">
        <v>1193</v>
      </c>
      <c r="H66" s="373"/>
    </row>
    <row r="67" spans="1:8" x14ac:dyDescent="0.25">
      <c r="A67" s="420">
        <v>2031</v>
      </c>
      <c r="B67" s="421" t="s">
        <v>1194</v>
      </c>
      <c r="C67" s="422">
        <v>44701</v>
      </c>
      <c r="D67" s="434" t="s">
        <v>12</v>
      </c>
      <c r="E67" s="425">
        <v>15000</v>
      </c>
      <c r="F67" s="422">
        <v>44729</v>
      </c>
      <c r="G67" s="424" t="s">
        <v>1195</v>
      </c>
      <c r="H67" s="373"/>
    </row>
    <row r="68" spans="1:8" x14ac:dyDescent="0.25">
      <c r="A68" s="420">
        <v>2032</v>
      </c>
      <c r="B68" s="421" t="s">
        <v>1196</v>
      </c>
      <c r="C68" s="422">
        <v>44701</v>
      </c>
      <c r="D68" s="434" t="s">
        <v>12</v>
      </c>
      <c r="E68" s="425">
        <v>17750</v>
      </c>
      <c r="F68" s="422">
        <v>44729</v>
      </c>
      <c r="G68" s="424" t="s">
        <v>1197</v>
      </c>
      <c r="H68" s="373"/>
    </row>
    <row r="69" spans="1:8" x14ac:dyDescent="0.25">
      <c r="A69" s="420">
        <v>2033</v>
      </c>
      <c r="B69" s="421" t="s">
        <v>1198</v>
      </c>
      <c r="C69" s="422">
        <v>44701</v>
      </c>
      <c r="D69" s="434" t="s">
        <v>12</v>
      </c>
      <c r="E69" s="425">
        <v>17750</v>
      </c>
      <c r="F69" s="422">
        <v>44729</v>
      </c>
      <c r="G69" s="424" t="s">
        <v>1195</v>
      </c>
      <c r="H69" s="37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7E23-D866-432E-B374-D5E22A58A736}">
  <dimension ref="A1:G44"/>
  <sheetViews>
    <sheetView workbookViewId="0">
      <selection activeCell="A2" sqref="A2:XFD2"/>
    </sheetView>
  </sheetViews>
  <sheetFormatPr defaultColWidth="9.140625" defaultRowHeight="11.25" x14ac:dyDescent="0.2"/>
  <cols>
    <col min="1" max="1" width="19.140625" style="145" customWidth="1"/>
    <col min="2" max="2" width="51.42578125" style="145" customWidth="1"/>
    <col min="3" max="3" width="11.28515625" style="145" bestFit="1" customWidth="1"/>
    <col min="4" max="4" width="9.140625" style="145"/>
    <col min="5" max="5" width="10.42578125" style="145" bestFit="1" customWidth="1"/>
    <col min="6" max="6" width="10.5703125" style="145" customWidth="1"/>
    <col min="7" max="7" width="160" style="145" customWidth="1"/>
    <col min="8" max="16384" width="9.140625" style="145"/>
  </cols>
  <sheetData>
    <row r="1" spans="1:7" ht="15" customHeight="1" thickBot="1" x14ac:dyDescent="0.25">
      <c r="A1" s="475" t="s">
        <v>1199</v>
      </c>
      <c r="B1" s="374"/>
      <c r="C1" s="374"/>
      <c r="D1" s="433"/>
      <c r="E1" s="374"/>
      <c r="F1" s="374"/>
      <c r="G1" s="404"/>
    </row>
    <row r="2" spans="1:7" ht="38.25" x14ac:dyDescent="0.2">
      <c r="A2" s="437" t="s">
        <v>1</v>
      </c>
      <c r="B2" s="437" t="s">
        <v>2</v>
      </c>
      <c r="C2" s="437" t="s">
        <v>356</v>
      </c>
      <c r="D2" s="437" t="s">
        <v>4</v>
      </c>
      <c r="E2" s="438" t="s">
        <v>872</v>
      </c>
      <c r="F2" s="437" t="s">
        <v>6</v>
      </c>
      <c r="G2" s="437" t="s">
        <v>7</v>
      </c>
    </row>
    <row r="3" spans="1:7" ht="14.25" customHeight="1" x14ac:dyDescent="0.2">
      <c r="A3" s="439" t="s">
        <v>1073</v>
      </c>
      <c r="B3" s="440"/>
      <c r="C3" s="440"/>
      <c r="D3" s="441"/>
      <c r="E3" s="440"/>
      <c r="F3" s="440"/>
      <c r="G3" s="442"/>
    </row>
    <row r="4" spans="1:7" ht="15" customHeight="1" x14ac:dyDescent="0.2">
      <c r="A4" s="443">
        <v>2034</v>
      </c>
      <c r="B4" s="444" t="s">
        <v>1200</v>
      </c>
      <c r="C4" s="445">
        <v>44757</v>
      </c>
      <c r="D4" s="446" t="s">
        <v>15</v>
      </c>
      <c r="E4" s="447" t="s">
        <v>241</v>
      </c>
      <c r="F4" s="448">
        <v>44792</v>
      </c>
      <c r="G4" s="449" t="s">
        <v>1201</v>
      </c>
    </row>
    <row r="5" spans="1:7" ht="15" customHeight="1" x14ac:dyDescent="0.2">
      <c r="A5" s="443">
        <v>2035</v>
      </c>
      <c r="B5" s="444" t="s">
        <v>1017</v>
      </c>
      <c r="C5" s="445">
        <v>44757</v>
      </c>
      <c r="D5" s="446" t="s">
        <v>15</v>
      </c>
      <c r="E5" s="447" t="s">
        <v>241</v>
      </c>
      <c r="F5" s="448">
        <v>44792</v>
      </c>
      <c r="G5" s="449" t="s">
        <v>1202</v>
      </c>
    </row>
    <row r="6" spans="1:7" ht="15" customHeight="1" x14ac:dyDescent="0.2">
      <c r="A6" s="443">
        <v>2036</v>
      </c>
      <c r="B6" s="444" t="s">
        <v>1203</v>
      </c>
      <c r="C6" s="445">
        <v>44756</v>
      </c>
      <c r="D6" s="446" t="s">
        <v>12</v>
      </c>
      <c r="E6" s="450">
        <v>50000</v>
      </c>
      <c r="F6" s="448">
        <v>44792</v>
      </c>
      <c r="G6" s="449" t="s">
        <v>1204</v>
      </c>
    </row>
    <row r="7" spans="1:7" ht="15" customHeight="1" x14ac:dyDescent="0.2">
      <c r="A7" s="443">
        <v>2037</v>
      </c>
      <c r="B7" s="444" t="s">
        <v>1205</v>
      </c>
      <c r="C7" s="445">
        <v>44763</v>
      </c>
      <c r="D7" s="446" t="s">
        <v>15</v>
      </c>
      <c r="E7" s="444" t="s">
        <v>241</v>
      </c>
      <c r="F7" s="448">
        <v>44792</v>
      </c>
      <c r="G7" s="449" t="s">
        <v>1206</v>
      </c>
    </row>
    <row r="8" spans="1:7" ht="15" customHeight="1" x14ac:dyDescent="0.2">
      <c r="A8" s="443">
        <v>2038</v>
      </c>
      <c r="B8" s="444" t="s">
        <v>1020</v>
      </c>
      <c r="C8" s="445">
        <v>44757</v>
      </c>
      <c r="D8" s="446" t="s">
        <v>108</v>
      </c>
      <c r="E8" s="447" t="s">
        <v>241</v>
      </c>
      <c r="F8" s="448">
        <v>44792</v>
      </c>
      <c r="G8" s="449" t="s">
        <v>1207</v>
      </c>
    </row>
    <row r="9" spans="1:7" ht="15" customHeight="1" x14ac:dyDescent="0.2">
      <c r="A9" s="451" t="s">
        <v>1101</v>
      </c>
      <c r="B9" s="452"/>
      <c r="C9" s="453"/>
      <c r="D9" s="454"/>
      <c r="E9" s="452"/>
      <c r="F9" s="453"/>
      <c r="G9" s="455"/>
    </row>
    <row r="10" spans="1:7" ht="15" customHeight="1" x14ac:dyDescent="0.2">
      <c r="A10" s="456">
        <v>2039</v>
      </c>
      <c r="B10" s="457" t="s">
        <v>1208</v>
      </c>
      <c r="C10" s="458">
        <v>44819</v>
      </c>
      <c r="D10" s="459" t="s">
        <v>12</v>
      </c>
      <c r="E10" s="460">
        <v>5024</v>
      </c>
      <c r="F10" s="461">
        <v>44848</v>
      </c>
      <c r="G10" s="462" t="s">
        <v>1209</v>
      </c>
    </row>
    <row r="11" spans="1:7" ht="15" customHeight="1" x14ac:dyDescent="0.2">
      <c r="A11" s="456">
        <v>2040</v>
      </c>
      <c r="B11" s="457" t="s">
        <v>1210</v>
      </c>
      <c r="C11" s="458">
        <v>44820</v>
      </c>
      <c r="D11" s="459" t="s">
        <v>12</v>
      </c>
      <c r="E11" s="460">
        <v>10048</v>
      </c>
      <c r="F11" s="461">
        <v>44848</v>
      </c>
      <c r="G11" s="462" t="s">
        <v>1211</v>
      </c>
    </row>
    <row r="12" spans="1:7" ht="15" customHeight="1" x14ac:dyDescent="0.2">
      <c r="A12" s="456">
        <v>2041</v>
      </c>
      <c r="B12" s="457" t="s">
        <v>1212</v>
      </c>
      <c r="C12" s="458">
        <v>44820</v>
      </c>
      <c r="D12" s="459" t="s">
        <v>12</v>
      </c>
      <c r="E12" s="460">
        <v>25121</v>
      </c>
      <c r="F12" s="461">
        <v>44848</v>
      </c>
      <c r="G12" s="463" t="s">
        <v>1213</v>
      </c>
    </row>
    <row r="13" spans="1:7" ht="15" customHeight="1" x14ac:dyDescent="0.2">
      <c r="A13" s="456">
        <v>2042</v>
      </c>
      <c r="B13" s="457" t="s">
        <v>1214</v>
      </c>
      <c r="C13" s="458">
        <v>44820</v>
      </c>
      <c r="D13" s="459" t="s">
        <v>12</v>
      </c>
      <c r="E13" s="460">
        <v>27938</v>
      </c>
      <c r="F13" s="461">
        <v>44848</v>
      </c>
      <c r="G13" s="464" t="s">
        <v>1215</v>
      </c>
    </row>
    <row r="14" spans="1:7" ht="15" customHeight="1" x14ac:dyDescent="0.2">
      <c r="A14" s="456">
        <v>2043</v>
      </c>
      <c r="B14" s="457" t="s">
        <v>1216</v>
      </c>
      <c r="C14" s="458">
        <v>44760</v>
      </c>
      <c r="D14" s="459" t="s">
        <v>12</v>
      </c>
      <c r="E14" s="460">
        <v>41869</v>
      </c>
      <c r="F14" s="461">
        <v>44848</v>
      </c>
      <c r="G14" s="464" t="s">
        <v>1217</v>
      </c>
    </row>
    <row r="15" spans="1:7" ht="15" customHeight="1" x14ac:dyDescent="0.2">
      <c r="A15" s="451" t="s">
        <v>1125</v>
      </c>
      <c r="B15" s="452"/>
      <c r="C15" s="453"/>
      <c r="D15" s="454"/>
      <c r="E15" s="452"/>
      <c r="F15" s="453"/>
      <c r="G15" s="455"/>
    </row>
    <row r="16" spans="1:7" ht="15" customHeight="1" x14ac:dyDescent="0.2">
      <c r="A16" s="443">
        <v>2044</v>
      </c>
      <c r="B16" s="444" t="s">
        <v>528</v>
      </c>
      <c r="C16" s="445">
        <v>44867</v>
      </c>
      <c r="D16" s="446" t="s">
        <v>15</v>
      </c>
      <c r="E16" s="447" t="s">
        <v>241</v>
      </c>
      <c r="F16" s="448">
        <v>44904</v>
      </c>
      <c r="G16" s="449" t="s">
        <v>1218</v>
      </c>
    </row>
    <row r="17" spans="1:7" ht="15" customHeight="1" x14ac:dyDescent="0.2">
      <c r="A17" s="443">
        <v>2045</v>
      </c>
      <c r="B17" s="444" t="s">
        <v>1219</v>
      </c>
      <c r="C17" s="445">
        <v>44876</v>
      </c>
      <c r="D17" s="446" t="s">
        <v>15</v>
      </c>
      <c r="E17" s="447" t="s">
        <v>241</v>
      </c>
      <c r="F17" s="448">
        <v>44904</v>
      </c>
      <c r="G17" s="449" t="s">
        <v>1220</v>
      </c>
    </row>
    <row r="18" spans="1:7" ht="15" customHeight="1" x14ac:dyDescent="0.2">
      <c r="A18" s="443">
        <v>2046</v>
      </c>
      <c r="B18" s="444" t="s">
        <v>1221</v>
      </c>
      <c r="C18" s="445">
        <v>44879</v>
      </c>
      <c r="D18" s="446" t="s">
        <v>12</v>
      </c>
      <c r="E18" s="450">
        <v>50000</v>
      </c>
      <c r="F18" s="448">
        <v>44904</v>
      </c>
      <c r="G18" s="449" t="s">
        <v>1222</v>
      </c>
    </row>
    <row r="19" spans="1:7" ht="15" customHeight="1" x14ac:dyDescent="0.2">
      <c r="A19" s="443">
        <v>2047</v>
      </c>
      <c r="B19" s="444" t="s">
        <v>1223</v>
      </c>
      <c r="C19" s="445">
        <v>44876</v>
      </c>
      <c r="D19" s="446" t="s">
        <v>12</v>
      </c>
      <c r="E19" s="450">
        <v>35000</v>
      </c>
      <c r="F19" s="448">
        <v>44904</v>
      </c>
      <c r="G19" s="449" t="s">
        <v>1224</v>
      </c>
    </row>
    <row r="20" spans="1:7" ht="15" customHeight="1" x14ac:dyDescent="0.2">
      <c r="A20" s="443">
        <v>2048</v>
      </c>
      <c r="B20" s="444" t="s">
        <v>1225</v>
      </c>
      <c r="C20" s="445">
        <v>44880</v>
      </c>
      <c r="D20" s="446" t="s">
        <v>15</v>
      </c>
      <c r="E20" s="447" t="s">
        <v>241</v>
      </c>
      <c r="F20" s="448">
        <v>44904</v>
      </c>
      <c r="G20" s="449" t="s">
        <v>1226</v>
      </c>
    </row>
    <row r="21" spans="1:7" s="436" customFormat="1" ht="14.25" customHeight="1" x14ac:dyDescent="0.2">
      <c r="A21" s="465" t="s">
        <v>1139</v>
      </c>
      <c r="B21" s="465"/>
      <c r="C21" s="466"/>
      <c r="D21" s="465"/>
      <c r="E21" s="465"/>
      <c r="F21" s="466"/>
      <c r="G21" s="465"/>
    </row>
    <row r="22" spans="1:7" ht="15" customHeight="1" x14ac:dyDescent="0.2">
      <c r="A22" s="456">
        <v>2049</v>
      </c>
      <c r="B22" s="467" t="s">
        <v>1227</v>
      </c>
      <c r="C22" s="468">
        <v>44914</v>
      </c>
      <c r="D22" s="459" t="s">
        <v>12</v>
      </c>
      <c r="E22" s="469">
        <v>12000</v>
      </c>
      <c r="F22" s="470">
        <v>44974</v>
      </c>
      <c r="G22" s="467" t="s">
        <v>1228</v>
      </c>
    </row>
    <row r="23" spans="1:7" ht="15" customHeight="1" x14ac:dyDescent="0.2">
      <c r="A23" s="471">
        <v>2050</v>
      </c>
      <c r="B23" s="467" t="s">
        <v>1229</v>
      </c>
      <c r="C23" s="468">
        <v>44936</v>
      </c>
      <c r="D23" s="472" t="s">
        <v>12</v>
      </c>
      <c r="E23" s="460">
        <v>20000</v>
      </c>
      <c r="F23" s="470">
        <v>44974</v>
      </c>
      <c r="G23" s="467" t="s">
        <v>1228</v>
      </c>
    </row>
    <row r="24" spans="1:7" ht="15" customHeight="1" x14ac:dyDescent="0.2">
      <c r="A24" s="471">
        <v>2052</v>
      </c>
      <c r="B24" s="473" t="s">
        <v>1230</v>
      </c>
      <c r="C24" s="470">
        <v>44946</v>
      </c>
      <c r="D24" s="472" t="s">
        <v>15</v>
      </c>
      <c r="E24" s="473" t="s">
        <v>241</v>
      </c>
      <c r="F24" s="470">
        <v>44974</v>
      </c>
      <c r="G24" s="467" t="s">
        <v>1231</v>
      </c>
    </row>
    <row r="25" spans="1:7" ht="15" customHeight="1" x14ac:dyDescent="0.2">
      <c r="A25" s="471">
        <v>2053</v>
      </c>
      <c r="B25" s="467" t="s">
        <v>181</v>
      </c>
      <c r="C25" s="470">
        <v>44946</v>
      </c>
      <c r="D25" s="472" t="s">
        <v>12</v>
      </c>
      <c r="E25" s="474">
        <v>50000</v>
      </c>
      <c r="F25" s="470">
        <v>44974</v>
      </c>
      <c r="G25" s="467" t="s">
        <v>1232</v>
      </c>
    </row>
    <row r="26" spans="1:7" ht="15" customHeight="1" x14ac:dyDescent="0.2">
      <c r="A26" s="471">
        <v>2054</v>
      </c>
      <c r="B26" s="467" t="s">
        <v>1233</v>
      </c>
      <c r="C26" s="470">
        <v>44946</v>
      </c>
      <c r="D26" s="472" t="s">
        <v>15</v>
      </c>
      <c r="E26" s="473" t="s">
        <v>241</v>
      </c>
      <c r="F26" s="470">
        <v>44974</v>
      </c>
      <c r="G26" s="467" t="s">
        <v>1234</v>
      </c>
    </row>
    <row r="27" spans="1:7" ht="15" customHeight="1" x14ac:dyDescent="0.2">
      <c r="A27" s="471">
        <v>2055</v>
      </c>
      <c r="B27" s="467" t="s">
        <v>230</v>
      </c>
      <c r="C27" s="470">
        <v>44949</v>
      </c>
      <c r="D27" s="472" t="s">
        <v>9</v>
      </c>
      <c r="E27" s="473" t="s">
        <v>241</v>
      </c>
      <c r="F27" s="470">
        <v>44974</v>
      </c>
      <c r="G27" s="496" t="s">
        <v>1235</v>
      </c>
    </row>
    <row r="28" spans="1:7" ht="15" customHeight="1" x14ac:dyDescent="0.2">
      <c r="A28" s="471" t="s">
        <v>1236</v>
      </c>
      <c r="B28" s="467" t="s">
        <v>1205</v>
      </c>
      <c r="C28" s="470">
        <v>44578</v>
      </c>
      <c r="D28" s="472" t="s">
        <v>12</v>
      </c>
      <c r="E28" s="474">
        <v>10000</v>
      </c>
      <c r="F28" s="470">
        <v>44974</v>
      </c>
      <c r="G28" s="467" t="s">
        <v>1237</v>
      </c>
    </row>
    <row r="29" spans="1:7" ht="15" customHeight="1" x14ac:dyDescent="0.2">
      <c r="A29" s="471" t="s">
        <v>1238</v>
      </c>
      <c r="B29" s="473" t="s">
        <v>1239</v>
      </c>
      <c r="C29" s="470">
        <v>44951</v>
      </c>
      <c r="D29" s="472" t="s">
        <v>12</v>
      </c>
      <c r="E29" s="474">
        <v>19000</v>
      </c>
      <c r="F29" s="470">
        <v>44974</v>
      </c>
      <c r="G29" s="467" t="s">
        <v>1240</v>
      </c>
    </row>
    <row r="30" spans="1:7" s="436" customFormat="1" ht="14.25" customHeight="1" x14ac:dyDescent="0.2">
      <c r="A30" s="465" t="s">
        <v>1154</v>
      </c>
      <c r="B30" s="465"/>
      <c r="C30" s="466"/>
      <c r="D30" s="465"/>
      <c r="E30" s="465"/>
      <c r="F30" s="466"/>
      <c r="G30" s="465"/>
    </row>
    <row r="31" spans="1:7" ht="15" customHeight="1" x14ac:dyDescent="0.2">
      <c r="A31" s="476">
        <v>2051</v>
      </c>
      <c r="B31" s="477" t="s">
        <v>1241</v>
      </c>
      <c r="C31" s="478">
        <v>44943</v>
      </c>
      <c r="D31" s="479" t="s">
        <v>108</v>
      </c>
      <c r="E31" s="480" t="s">
        <v>241</v>
      </c>
      <c r="F31" s="481">
        <v>45030</v>
      </c>
      <c r="G31" s="482" t="s">
        <v>1242</v>
      </c>
    </row>
    <row r="32" spans="1:7" ht="15" customHeight="1" x14ac:dyDescent="0.2">
      <c r="A32" s="483">
        <v>2055</v>
      </c>
      <c r="B32" s="477" t="s">
        <v>230</v>
      </c>
      <c r="C32" s="478">
        <v>44949</v>
      </c>
      <c r="D32" s="484" t="s">
        <v>12</v>
      </c>
      <c r="E32" s="485">
        <v>32500</v>
      </c>
      <c r="F32" s="481">
        <v>45030</v>
      </c>
      <c r="G32" s="482" t="s">
        <v>1243</v>
      </c>
    </row>
    <row r="33" spans="1:7" ht="15" customHeight="1" x14ac:dyDescent="0.2">
      <c r="A33" s="483">
        <v>2056</v>
      </c>
      <c r="B33" s="486" t="s">
        <v>1244</v>
      </c>
      <c r="C33" s="487">
        <v>44959</v>
      </c>
      <c r="D33" s="484" t="s">
        <v>12</v>
      </c>
      <c r="E33" s="488">
        <v>32500</v>
      </c>
      <c r="F33" s="481">
        <v>45030</v>
      </c>
      <c r="G33" s="490" t="s">
        <v>1245</v>
      </c>
    </row>
    <row r="34" spans="1:7" ht="15" customHeight="1" x14ac:dyDescent="0.2">
      <c r="A34" s="483" t="s">
        <v>1246</v>
      </c>
      <c r="B34" s="477" t="s">
        <v>1164</v>
      </c>
      <c r="C34" s="487">
        <v>45001</v>
      </c>
      <c r="D34" s="484" t="s">
        <v>12</v>
      </c>
      <c r="E34" s="488">
        <v>7800</v>
      </c>
      <c r="F34" s="481">
        <v>45030</v>
      </c>
      <c r="G34" s="489" t="s">
        <v>1247</v>
      </c>
    </row>
    <row r="35" spans="1:7" ht="15" customHeight="1" x14ac:dyDescent="0.2">
      <c r="A35" s="483">
        <v>2058</v>
      </c>
      <c r="B35" s="477" t="s">
        <v>1248</v>
      </c>
      <c r="C35" s="487">
        <v>45002</v>
      </c>
      <c r="D35" s="484" t="s">
        <v>108</v>
      </c>
      <c r="E35" s="486" t="s">
        <v>241</v>
      </c>
      <c r="F35" s="481">
        <v>45030</v>
      </c>
      <c r="G35" s="489" t="s">
        <v>1249</v>
      </c>
    </row>
    <row r="36" spans="1:7" ht="15" customHeight="1" x14ac:dyDescent="0.2">
      <c r="A36" s="483">
        <v>2059</v>
      </c>
      <c r="B36" s="477" t="s">
        <v>230</v>
      </c>
      <c r="C36" s="487">
        <v>45002</v>
      </c>
      <c r="D36" s="484" t="s">
        <v>12</v>
      </c>
      <c r="E36" s="488">
        <v>32500</v>
      </c>
      <c r="F36" s="481">
        <v>45030</v>
      </c>
      <c r="G36" s="489" t="s">
        <v>1250</v>
      </c>
    </row>
    <row r="37" spans="1:7" s="436" customFormat="1" ht="14.25" customHeight="1" x14ac:dyDescent="0.2">
      <c r="A37" s="465" t="s">
        <v>1184</v>
      </c>
      <c r="B37" s="465"/>
      <c r="C37" s="466"/>
      <c r="D37" s="465"/>
      <c r="E37" s="465"/>
      <c r="F37" s="466"/>
      <c r="G37" s="465"/>
    </row>
    <row r="38" spans="1:7" ht="15" customHeight="1" x14ac:dyDescent="0.2">
      <c r="A38" s="471">
        <v>2057</v>
      </c>
      <c r="B38" s="467" t="s">
        <v>839</v>
      </c>
      <c r="C38" s="470">
        <v>44995</v>
      </c>
      <c r="D38" s="472" t="s">
        <v>12</v>
      </c>
      <c r="E38" s="474">
        <v>25000</v>
      </c>
      <c r="F38" s="491">
        <v>45093</v>
      </c>
      <c r="G38" s="494" t="s">
        <v>1251</v>
      </c>
    </row>
    <row r="39" spans="1:7" ht="15" customHeight="1" x14ac:dyDescent="0.2">
      <c r="A39" s="471">
        <v>2060</v>
      </c>
      <c r="B39" s="467" t="s">
        <v>1252</v>
      </c>
      <c r="C39" s="468">
        <v>45036</v>
      </c>
      <c r="D39" s="472" t="s">
        <v>12</v>
      </c>
      <c r="E39" s="460">
        <v>20000</v>
      </c>
      <c r="F39" s="491">
        <v>45093</v>
      </c>
      <c r="G39" s="492" t="s">
        <v>1253</v>
      </c>
    </row>
    <row r="40" spans="1:7" ht="15" customHeight="1" x14ac:dyDescent="0.2">
      <c r="A40" s="471">
        <v>2061</v>
      </c>
      <c r="B40" s="473" t="s">
        <v>1045</v>
      </c>
      <c r="C40" s="470">
        <v>45065</v>
      </c>
      <c r="D40" s="472" t="s">
        <v>12</v>
      </c>
      <c r="E40" s="474">
        <v>50000</v>
      </c>
      <c r="F40" s="491">
        <v>45093</v>
      </c>
      <c r="G40" s="493" t="s">
        <v>1254</v>
      </c>
    </row>
    <row r="41" spans="1:7" ht="15" customHeight="1" x14ac:dyDescent="0.2">
      <c r="A41" s="471">
        <v>2062</v>
      </c>
      <c r="B41" s="467" t="s">
        <v>1255</v>
      </c>
      <c r="C41" s="470">
        <v>45065</v>
      </c>
      <c r="D41" s="472" t="s">
        <v>15</v>
      </c>
      <c r="E41" s="474" t="s">
        <v>241</v>
      </c>
      <c r="F41" s="491">
        <v>45093</v>
      </c>
      <c r="G41" s="494" t="s">
        <v>1256</v>
      </c>
    </row>
    <row r="42" spans="1:7" ht="15" customHeight="1" x14ac:dyDescent="0.2">
      <c r="A42" s="471">
        <v>2063</v>
      </c>
      <c r="B42" s="467" t="s">
        <v>1257</v>
      </c>
      <c r="C42" s="470">
        <v>45065</v>
      </c>
      <c r="D42" s="472" t="s">
        <v>12</v>
      </c>
      <c r="E42" s="474">
        <v>10000</v>
      </c>
      <c r="F42" s="491">
        <v>45093</v>
      </c>
      <c r="G42" s="494" t="s">
        <v>1250</v>
      </c>
    </row>
    <row r="43" spans="1:7" ht="15" customHeight="1" x14ac:dyDescent="0.2">
      <c r="A43" s="471">
        <v>2064</v>
      </c>
      <c r="B43" s="467" t="s">
        <v>1216</v>
      </c>
      <c r="C43" s="470">
        <v>45065</v>
      </c>
      <c r="D43" s="472" t="s">
        <v>12</v>
      </c>
      <c r="E43" s="474">
        <v>25000</v>
      </c>
      <c r="F43" s="491">
        <v>45093</v>
      </c>
      <c r="G43" s="494" t="s">
        <v>1258</v>
      </c>
    </row>
    <row r="44" spans="1:7" x14ac:dyDescent="0.2">
      <c r="E44" s="49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AD6A-2614-404B-BE14-956A93E8F394}">
  <dimension ref="A1:F62"/>
  <sheetViews>
    <sheetView tabSelected="1" topLeftCell="A41" workbookViewId="0">
      <selection activeCell="E48" sqref="E48"/>
    </sheetView>
  </sheetViews>
  <sheetFormatPr defaultRowHeight="15" x14ac:dyDescent="0.25"/>
  <cols>
    <col min="1" max="1" width="44.85546875" bestFit="1" customWidth="1"/>
    <col min="2" max="2" width="63.140625" customWidth="1"/>
    <col min="3" max="3" width="11.42578125" customWidth="1"/>
    <col min="4" max="4" width="9.7109375" customWidth="1"/>
    <col min="5" max="5" width="10.85546875" bestFit="1" customWidth="1"/>
    <col min="6" max="6" width="97.5703125" customWidth="1"/>
  </cols>
  <sheetData>
    <row r="1" spans="1:6" s="411" customFormat="1" x14ac:dyDescent="0.25">
      <c r="A1" s="500" t="s">
        <v>1259</v>
      </c>
      <c r="B1" s="500"/>
      <c r="C1" s="500"/>
      <c r="D1" s="500"/>
      <c r="E1" s="500"/>
      <c r="F1" s="500"/>
    </row>
    <row r="2" spans="1:6" s="145" customFormat="1" ht="38.25" x14ac:dyDescent="0.2">
      <c r="A2" s="437" t="s">
        <v>1260</v>
      </c>
      <c r="B2" s="437" t="s">
        <v>2</v>
      </c>
      <c r="C2" s="437" t="s">
        <v>1261</v>
      </c>
      <c r="D2" s="437" t="s">
        <v>4</v>
      </c>
      <c r="E2" s="438" t="s">
        <v>1262</v>
      </c>
      <c r="F2" s="437" t="s">
        <v>1263</v>
      </c>
    </row>
    <row r="3" spans="1:6" s="411" customFormat="1" x14ac:dyDescent="0.25">
      <c r="A3" s="500" t="s">
        <v>1264</v>
      </c>
      <c r="B3" s="500"/>
      <c r="C3" s="500"/>
      <c r="D3" s="500"/>
      <c r="E3" s="500"/>
      <c r="F3" s="500"/>
    </row>
    <row r="4" spans="1:6" ht="30" x14ac:dyDescent="0.25">
      <c r="A4" s="497">
        <v>2065</v>
      </c>
      <c r="B4" t="s">
        <v>1265</v>
      </c>
      <c r="C4" s="498">
        <v>45128</v>
      </c>
      <c r="D4" t="s">
        <v>12</v>
      </c>
      <c r="E4" s="499">
        <v>42250</v>
      </c>
      <c r="F4" s="511" t="s">
        <v>1266</v>
      </c>
    </row>
    <row r="5" spans="1:6" x14ac:dyDescent="0.25">
      <c r="A5" s="497">
        <v>2066</v>
      </c>
      <c r="B5" t="s">
        <v>1267</v>
      </c>
      <c r="C5" s="498">
        <v>45128</v>
      </c>
      <c r="D5" t="s">
        <v>12</v>
      </c>
      <c r="E5" s="499">
        <v>27630</v>
      </c>
      <c r="F5" s="501" t="s">
        <v>1268</v>
      </c>
    </row>
    <row r="6" spans="1:6" x14ac:dyDescent="0.25">
      <c r="A6" s="497">
        <v>2067</v>
      </c>
      <c r="B6" t="s">
        <v>1269</v>
      </c>
      <c r="C6" s="498">
        <v>45128</v>
      </c>
      <c r="D6" t="s">
        <v>12</v>
      </c>
      <c r="E6" s="499">
        <v>27150</v>
      </c>
      <c r="F6" s="501" t="s">
        <v>1270</v>
      </c>
    </row>
    <row r="7" spans="1:6" s="411" customFormat="1" x14ac:dyDescent="0.25">
      <c r="A7" s="500" t="s">
        <v>1271</v>
      </c>
      <c r="B7" s="500"/>
      <c r="C7" s="500"/>
      <c r="D7" s="500"/>
      <c r="E7" s="500"/>
      <c r="F7" s="500"/>
    </row>
    <row r="8" spans="1:6" x14ac:dyDescent="0.25">
      <c r="A8" s="497">
        <v>2069</v>
      </c>
      <c r="B8" s="29" t="s">
        <v>1272</v>
      </c>
      <c r="C8" s="502">
        <v>45186</v>
      </c>
      <c r="D8" t="s">
        <v>15</v>
      </c>
      <c r="E8" t="s">
        <v>538</v>
      </c>
      <c r="F8" s="504" t="s">
        <v>1273</v>
      </c>
    </row>
    <row r="9" spans="1:6" ht="30" x14ac:dyDescent="0.25">
      <c r="A9" s="497">
        <v>2070</v>
      </c>
      <c r="B9" s="29" t="s">
        <v>1274</v>
      </c>
      <c r="C9" s="502">
        <v>45189</v>
      </c>
      <c r="D9" t="s">
        <v>12</v>
      </c>
      <c r="E9" s="503">
        <v>22274</v>
      </c>
      <c r="F9" s="505" t="s">
        <v>1275</v>
      </c>
    </row>
    <row r="10" spans="1:6" x14ac:dyDescent="0.25">
      <c r="A10" s="497">
        <v>2071</v>
      </c>
      <c r="B10" s="29" t="s">
        <v>1276</v>
      </c>
      <c r="C10" s="502">
        <v>45191</v>
      </c>
      <c r="D10" t="s">
        <v>12</v>
      </c>
      <c r="E10" s="503">
        <v>43000</v>
      </c>
      <c r="F10" s="504" t="s">
        <v>1277</v>
      </c>
    </row>
    <row r="11" spans="1:6" x14ac:dyDescent="0.25">
      <c r="A11" s="497">
        <v>2072</v>
      </c>
      <c r="B11" s="29" t="s">
        <v>230</v>
      </c>
      <c r="C11" s="502">
        <v>45191</v>
      </c>
      <c r="D11" t="s">
        <v>12</v>
      </c>
      <c r="E11" s="503">
        <v>12900</v>
      </c>
      <c r="F11" s="504" t="s">
        <v>1278</v>
      </c>
    </row>
    <row r="12" spans="1:6" ht="30" x14ac:dyDescent="0.25">
      <c r="A12" s="497">
        <v>2073</v>
      </c>
      <c r="B12" s="29" t="s">
        <v>1279</v>
      </c>
      <c r="C12" s="502">
        <v>45191</v>
      </c>
      <c r="D12" t="s">
        <v>12</v>
      </c>
      <c r="E12" s="503">
        <v>21500</v>
      </c>
      <c r="F12" s="504" t="s">
        <v>1280</v>
      </c>
    </row>
    <row r="13" spans="1:6" x14ac:dyDescent="0.25">
      <c r="A13" s="497">
        <v>2074</v>
      </c>
      <c r="B13" s="29" t="s">
        <v>899</v>
      </c>
      <c r="C13" s="502">
        <v>45205</v>
      </c>
      <c r="D13" t="s">
        <v>9</v>
      </c>
      <c r="E13" t="s">
        <v>538</v>
      </c>
      <c r="F13" s="504" t="s">
        <v>1281</v>
      </c>
    </row>
    <row r="14" spans="1:6" x14ac:dyDescent="0.25">
      <c r="A14" s="500" t="s">
        <v>1282</v>
      </c>
      <c r="B14" s="500"/>
      <c r="C14" s="500"/>
      <c r="D14" s="500"/>
      <c r="E14" s="500"/>
      <c r="F14" s="500"/>
    </row>
    <row r="15" spans="1:6" x14ac:dyDescent="0.25">
      <c r="A15" s="497">
        <v>2074</v>
      </c>
      <c r="B15" s="29" t="s">
        <v>899</v>
      </c>
      <c r="C15" s="502">
        <v>45205</v>
      </c>
      <c r="D15" t="s">
        <v>15</v>
      </c>
      <c r="E15" t="s">
        <v>538</v>
      </c>
      <c r="F15" s="504" t="s">
        <v>1281</v>
      </c>
    </row>
    <row r="16" spans="1:6" ht="30" x14ac:dyDescent="0.25">
      <c r="A16" s="497">
        <v>2075</v>
      </c>
      <c r="B16" s="506" t="s">
        <v>1283</v>
      </c>
      <c r="C16" s="507">
        <v>45221</v>
      </c>
      <c r="D16" t="s">
        <v>15</v>
      </c>
      <c r="E16" t="s">
        <v>538</v>
      </c>
      <c r="F16" s="508" t="s">
        <v>1284</v>
      </c>
    </row>
    <row r="17" spans="1:6" x14ac:dyDescent="0.25">
      <c r="A17" s="497">
        <v>2076</v>
      </c>
      <c r="B17" s="506" t="s">
        <v>1285</v>
      </c>
      <c r="C17" s="507">
        <v>45250</v>
      </c>
      <c r="D17" t="s">
        <v>12</v>
      </c>
      <c r="E17" s="503">
        <v>50000</v>
      </c>
      <c r="F17" s="508" t="s">
        <v>1286</v>
      </c>
    </row>
    <row r="18" spans="1:6" x14ac:dyDescent="0.25">
      <c r="A18" s="497">
        <v>2077</v>
      </c>
      <c r="B18" s="506" t="s">
        <v>839</v>
      </c>
      <c r="C18" s="507">
        <v>45254</v>
      </c>
      <c r="D18" t="s">
        <v>15</v>
      </c>
      <c r="E18" t="s">
        <v>538</v>
      </c>
      <c r="F18" s="508" t="s">
        <v>1287</v>
      </c>
    </row>
    <row r="19" spans="1:6" x14ac:dyDescent="0.25">
      <c r="A19" s="371" t="s">
        <v>1288</v>
      </c>
      <c r="B19" s="506" t="s">
        <v>1289</v>
      </c>
      <c r="C19" s="507">
        <v>45252</v>
      </c>
      <c r="D19" t="s">
        <v>15</v>
      </c>
      <c r="E19" t="s">
        <v>538</v>
      </c>
      <c r="F19" s="29" t="s">
        <v>1290</v>
      </c>
    </row>
    <row r="20" spans="1:6" x14ac:dyDescent="0.25">
      <c r="A20" s="371" t="s">
        <v>1291</v>
      </c>
      <c r="B20" s="506" t="s">
        <v>839</v>
      </c>
      <c r="C20" s="507">
        <v>45254</v>
      </c>
      <c r="D20" t="s">
        <v>15</v>
      </c>
      <c r="E20" t="s">
        <v>538</v>
      </c>
      <c r="F20" s="508" t="s">
        <v>1292</v>
      </c>
    </row>
    <row r="21" spans="1:6" ht="30" x14ac:dyDescent="0.25">
      <c r="A21" t="s">
        <v>1293</v>
      </c>
      <c r="B21" s="506" t="s">
        <v>1294</v>
      </c>
      <c r="C21" s="507">
        <v>45257</v>
      </c>
      <c r="D21" t="s">
        <v>12</v>
      </c>
      <c r="E21" s="503">
        <v>22370</v>
      </c>
      <c r="F21" s="510" t="s">
        <v>1295</v>
      </c>
    </row>
    <row r="22" spans="1:6" x14ac:dyDescent="0.25">
      <c r="A22" t="s">
        <v>1296</v>
      </c>
      <c r="B22" s="506" t="s">
        <v>1297</v>
      </c>
      <c r="C22" s="507">
        <v>45247</v>
      </c>
      <c r="D22" t="s">
        <v>12</v>
      </c>
      <c r="E22" s="509">
        <v>14215</v>
      </c>
      <c r="F22" s="508" t="s">
        <v>1298</v>
      </c>
    </row>
    <row r="23" spans="1:6" x14ac:dyDescent="0.25">
      <c r="A23" s="500" t="s">
        <v>1299</v>
      </c>
      <c r="B23" s="500"/>
      <c r="C23" s="500"/>
      <c r="D23" s="500"/>
      <c r="E23" s="500"/>
      <c r="F23" s="500"/>
    </row>
    <row r="24" spans="1:6" x14ac:dyDescent="0.25">
      <c r="A24" t="s">
        <v>1300</v>
      </c>
      <c r="B24" t="s">
        <v>1301</v>
      </c>
      <c r="C24" s="498">
        <v>45314</v>
      </c>
      <c r="D24" t="s">
        <v>12</v>
      </c>
      <c r="E24" s="499">
        <v>15000</v>
      </c>
      <c r="F24" s="512" t="s">
        <v>1302</v>
      </c>
    </row>
    <row r="25" spans="1:6" ht="75" x14ac:dyDescent="0.25">
      <c r="A25" s="522" t="s">
        <v>1303</v>
      </c>
      <c r="B25" s="523" t="s">
        <v>1244</v>
      </c>
      <c r="C25" s="524">
        <v>45324</v>
      </c>
      <c r="D25" t="s">
        <v>12</v>
      </c>
      <c r="E25" s="503">
        <v>17500</v>
      </c>
      <c r="F25" s="512" t="s">
        <v>1304</v>
      </c>
    </row>
    <row r="26" spans="1:6" x14ac:dyDescent="0.25">
      <c r="A26" s="497">
        <v>2078</v>
      </c>
      <c r="B26" s="29" t="s">
        <v>1305</v>
      </c>
      <c r="C26" s="502">
        <v>45317</v>
      </c>
      <c r="D26" t="s">
        <v>12</v>
      </c>
      <c r="E26" s="503">
        <v>40000</v>
      </c>
      <c r="F26" s="511" t="s">
        <v>1306</v>
      </c>
    </row>
    <row r="27" spans="1:6" x14ac:dyDescent="0.25">
      <c r="A27" s="497">
        <v>2079</v>
      </c>
      <c r="B27" s="29" t="s">
        <v>1307</v>
      </c>
      <c r="C27" s="502">
        <v>45317</v>
      </c>
      <c r="D27" t="s">
        <v>9</v>
      </c>
      <c r="E27" t="s">
        <v>538</v>
      </c>
      <c r="F27" s="512" t="s">
        <v>1308</v>
      </c>
    </row>
    <row r="28" spans="1:6" x14ac:dyDescent="0.25">
      <c r="A28" t="s">
        <v>1309</v>
      </c>
      <c r="B28" s="29" t="s">
        <v>1310</v>
      </c>
      <c r="C28" s="502">
        <v>45317</v>
      </c>
      <c r="D28" t="s">
        <v>9</v>
      </c>
      <c r="E28" t="s">
        <v>538</v>
      </c>
      <c r="F28" s="504" t="s">
        <v>1311</v>
      </c>
    </row>
    <row r="29" spans="1:6" ht="30" x14ac:dyDescent="0.25">
      <c r="A29" t="s">
        <v>1312</v>
      </c>
      <c r="B29" s="29" t="s">
        <v>1257</v>
      </c>
      <c r="C29" s="502">
        <v>45317</v>
      </c>
      <c r="D29" t="s">
        <v>12</v>
      </c>
      <c r="E29" s="503">
        <v>5000</v>
      </c>
      <c r="F29" s="512" t="s">
        <v>1313</v>
      </c>
    </row>
    <row r="30" spans="1:6" x14ac:dyDescent="0.25">
      <c r="A30" s="497">
        <v>2080</v>
      </c>
      <c r="B30" s="29" t="s">
        <v>1285</v>
      </c>
      <c r="C30" s="502">
        <v>45312</v>
      </c>
      <c r="D30" t="s">
        <v>9</v>
      </c>
      <c r="E30" t="s">
        <v>538</v>
      </c>
      <c r="F30" s="504" t="s">
        <v>1314</v>
      </c>
    </row>
    <row r="31" spans="1:6" x14ac:dyDescent="0.25">
      <c r="A31" s="513" t="s">
        <v>1336</v>
      </c>
      <c r="B31" s="513"/>
      <c r="C31" s="513" t="s">
        <v>1315</v>
      </c>
      <c r="D31" s="513" t="s">
        <v>1315</v>
      </c>
      <c r="E31" s="513" t="s">
        <v>1315</v>
      </c>
      <c r="F31" s="513" t="s">
        <v>1315</v>
      </c>
    </row>
    <row r="32" spans="1:6" ht="30" x14ac:dyDescent="0.25">
      <c r="A32" s="520" t="s">
        <v>1316</v>
      </c>
      <c r="B32" s="515" t="s">
        <v>1283</v>
      </c>
      <c r="C32" s="516">
        <v>45379</v>
      </c>
      <c r="D32" s="514" t="s">
        <v>15</v>
      </c>
      <c r="E32" s="520" t="s">
        <v>538</v>
      </c>
      <c r="F32" s="517" t="s">
        <v>1317</v>
      </c>
    </row>
    <row r="33" spans="1:6" x14ac:dyDescent="0.25">
      <c r="A33" s="520">
        <v>2081</v>
      </c>
      <c r="B33" s="515" t="s">
        <v>1205</v>
      </c>
      <c r="C33" s="516">
        <v>45348</v>
      </c>
      <c r="D33" s="514" t="s">
        <v>12</v>
      </c>
      <c r="E33" s="521">
        <v>5000</v>
      </c>
      <c r="F33" s="514" t="s">
        <v>1318</v>
      </c>
    </row>
    <row r="34" spans="1:6" x14ac:dyDescent="0.25">
      <c r="A34" s="520">
        <v>2082</v>
      </c>
      <c r="B34" s="515" t="s">
        <v>1319</v>
      </c>
      <c r="C34" s="516">
        <v>45376</v>
      </c>
      <c r="D34" s="514" t="s">
        <v>12</v>
      </c>
      <c r="E34" s="521">
        <v>46000</v>
      </c>
      <c r="F34" s="514" t="s">
        <v>1320</v>
      </c>
    </row>
    <row r="35" spans="1:6" ht="30" x14ac:dyDescent="0.25">
      <c r="A35" s="520">
        <v>2083</v>
      </c>
      <c r="B35" s="515" t="s">
        <v>1321</v>
      </c>
      <c r="C35" s="516">
        <v>45378</v>
      </c>
      <c r="D35" s="514" t="s">
        <v>12</v>
      </c>
      <c r="E35" s="521">
        <v>25000</v>
      </c>
      <c r="F35" s="514" t="s">
        <v>1322</v>
      </c>
    </row>
    <row r="36" spans="1:6" x14ac:dyDescent="0.25">
      <c r="A36" s="520" t="s">
        <v>1323</v>
      </c>
      <c r="B36" s="515" t="s">
        <v>1324</v>
      </c>
      <c r="C36" s="519">
        <v>45379</v>
      </c>
      <c r="D36" s="514" t="s">
        <v>12</v>
      </c>
      <c r="E36" s="521">
        <v>22600</v>
      </c>
      <c r="F36" s="514" t="s">
        <v>1325</v>
      </c>
    </row>
    <row r="37" spans="1:6" ht="30" x14ac:dyDescent="0.25">
      <c r="A37" s="520">
        <v>2084</v>
      </c>
      <c r="B37" s="518" t="s">
        <v>1324</v>
      </c>
      <c r="C37" s="516">
        <v>45379</v>
      </c>
      <c r="D37" s="514" t="s">
        <v>9</v>
      </c>
      <c r="E37" s="520" t="s">
        <v>538</v>
      </c>
      <c r="F37" s="515" t="s">
        <v>1326</v>
      </c>
    </row>
    <row r="38" spans="1:6" x14ac:dyDescent="0.25">
      <c r="A38" s="520">
        <v>2085</v>
      </c>
      <c r="B38" s="515" t="s">
        <v>1327</v>
      </c>
      <c r="C38" s="516">
        <v>45379</v>
      </c>
      <c r="D38" s="514" t="s">
        <v>12</v>
      </c>
      <c r="E38" s="521">
        <v>13000</v>
      </c>
      <c r="F38" s="514" t="s">
        <v>1328</v>
      </c>
    </row>
    <row r="39" spans="1:6" x14ac:dyDescent="0.25">
      <c r="A39" s="520">
        <v>2086</v>
      </c>
      <c r="B39" s="515" t="s">
        <v>1329</v>
      </c>
      <c r="C39" s="516">
        <v>45380</v>
      </c>
      <c r="D39" s="514" t="s">
        <v>15</v>
      </c>
      <c r="E39" s="520" t="s">
        <v>538</v>
      </c>
      <c r="F39" s="514" t="s">
        <v>1330</v>
      </c>
    </row>
    <row r="40" spans="1:6" ht="30" x14ac:dyDescent="0.25">
      <c r="A40" s="520">
        <v>2087</v>
      </c>
      <c r="B40" s="515" t="s">
        <v>1331</v>
      </c>
      <c r="C40" s="516">
        <v>45379</v>
      </c>
      <c r="D40" s="514" t="s">
        <v>9</v>
      </c>
      <c r="E40" s="520" t="s">
        <v>538</v>
      </c>
      <c r="F40" s="515" t="s">
        <v>1326</v>
      </c>
    </row>
    <row r="41" spans="1:6" x14ac:dyDescent="0.25">
      <c r="A41" s="520" t="s">
        <v>1332</v>
      </c>
      <c r="B41" s="518" t="s">
        <v>1331</v>
      </c>
      <c r="C41" s="516">
        <v>45379</v>
      </c>
      <c r="D41" s="514" t="s">
        <v>12</v>
      </c>
      <c r="E41" s="521">
        <v>12600</v>
      </c>
      <c r="F41" s="514" t="s">
        <v>1325</v>
      </c>
    </row>
    <row r="42" spans="1:6" x14ac:dyDescent="0.25">
      <c r="A42" s="520" t="s">
        <v>1333</v>
      </c>
      <c r="B42" s="515" t="s">
        <v>1334</v>
      </c>
      <c r="C42" s="516">
        <v>45324</v>
      </c>
      <c r="D42" s="514" t="s">
        <v>15</v>
      </c>
      <c r="E42" s="520" t="s">
        <v>538</v>
      </c>
      <c r="F42" s="514" t="s">
        <v>1335</v>
      </c>
    </row>
    <row r="43" spans="1:6" x14ac:dyDescent="0.25">
      <c r="A43" s="513" t="s">
        <v>1337</v>
      </c>
      <c r="B43" s="513"/>
      <c r="C43" s="513" t="s">
        <v>1315</v>
      </c>
      <c r="D43" s="513" t="s">
        <v>1315</v>
      </c>
      <c r="E43" s="513" t="s">
        <v>1315</v>
      </c>
      <c r="F43" s="513" t="s">
        <v>1315</v>
      </c>
    </row>
    <row r="44" spans="1:6" x14ac:dyDescent="0.25">
      <c r="A44" s="525">
        <v>2088</v>
      </c>
      <c r="B44" s="506" t="s">
        <v>1342</v>
      </c>
      <c r="C44" s="527">
        <v>45387</v>
      </c>
      <c r="D44" s="403" t="s">
        <v>12</v>
      </c>
      <c r="E44" s="499">
        <v>8833.33</v>
      </c>
      <c r="F44" s="506" t="s">
        <v>1357</v>
      </c>
    </row>
    <row r="45" spans="1:6" ht="30" x14ac:dyDescent="0.25">
      <c r="A45" s="525">
        <v>2089</v>
      </c>
      <c r="B45" s="371" t="s">
        <v>1343</v>
      </c>
      <c r="C45" s="527">
        <v>45399</v>
      </c>
      <c r="D45" s="403" t="s">
        <v>12</v>
      </c>
      <c r="E45" s="499">
        <v>8833.33</v>
      </c>
      <c r="F45" s="506" t="s">
        <v>1326</v>
      </c>
    </row>
    <row r="46" spans="1:6" ht="30" x14ac:dyDescent="0.25">
      <c r="A46" s="525">
        <v>2090</v>
      </c>
      <c r="B46" s="371" t="s">
        <v>1344</v>
      </c>
      <c r="C46" s="527">
        <v>45420</v>
      </c>
      <c r="D46" s="403" t="s">
        <v>15</v>
      </c>
      <c r="E46" t="s">
        <v>538</v>
      </c>
      <c r="F46" s="506" t="s">
        <v>1366</v>
      </c>
    </row>
    <row r="47" spans="1:6" x14ac:dyDescent="0.25">
      <c r="A47" s="526">
        <v>2091</v>
      </c>
      <c r="B47" s="506" t="s">
        <v>1345</v>
      </c>
      <c r="C47" s="528">
        <v>45448</v>
      </c>
      <c r="D47" s="529" t="s">
        <v>12</v>
      </c>
      <c r="E47" s="499">
        <v>8833.33</v>
      </c>
      <c r="F47" s="506" t="s">
        <v>1358</v>
      </c>
    </row>
    <row r="48" spans="1:6" x14ac:dyDescent="0.25">
      <c r="A48" s="526">
        <v>2092</v>
      </c>
      <c r="B48" s="506" t="s">
        <v>1346</v>
      </c>
      <c r="C48" s="528">
        <v>45449</v>
      </c>
      <c r="D48" s="529" t="s">
        <v>12</v>
      </c>
      <c r="E48" s="499">
        <v>3833.33</v>
      </c>
      <c r="F48" s="506" t="s">
        <v>1359</v>
      </c>
    </row>
    <row r="49" spans="1:6" ht="30" x14ac:dyDescent="0.25">
      <c r="A49" s="526">
        <v>2093</v>
      </c>
      <c r="B49" s="506" t="s">
        <v>1347</v>
      </c>
      <c r="C49" s="528">
        <v>45450</v>
      </c>
      <c r="D49" s="529" t="s">
        <v>15</v>
      </c>
      <c r="E49" t="s">
        <v>538</v>
      </c>
      <c r="F49" s="506" t="s">
        <v>1360</v>
      </c>
    </row>
    <row r="50" spans="1:6" x14ac:dyDescent="0.25">
      <c r="A50" s="526">
        <v>2094</v>
      </c>
      <c r="B50" s="506" t="s">
        <v>1348</v>
      </c>
      <c r="C50" s="528">
        <v>45450</v>
      </c>
      <c r="D50" s="529" t="s">
        <v>12</v>
      </c>
      <c r="E50" s="499">
        <v>3833.33</v>
      </c>
      <c r="F50" s="506" t="s">
        <v>1361</v>
      </c>
    </row>
    <row r="51" spans="1:6" ht="30" x14ac:dyDescent="0.25">
      <c r="A51" s="525" t="s">
        <v>1341</v>
      </c>
      <c r="B51" s="371" t="s">
        <v>1324</v>
      </c>
      <c r="C51" s="527">
        <v>45450</v>
      </c>
      <c r="D51" s="403" t="s">
        <v>12</v>
      </c>
      <c r="E51" s="499">
        <v>8833.33</v>
      </c>
      <c r="F51" s="506" t="s">
        <v>1326</v>
      </c>
    </row>
    <row r="52" spans="1:6" x14ac:dyDescent="0.25">
      <c r="A52" s="526">
        <v>2095</v>
      </c>
      <c r="B52" s="506" t="s">
        <v>1349</v>
      </c>
      <c r="C52" s="528">
        <v>45450</v>
      </c>
      <c r="D52" s="529" t="s">
        <v>12</v>
      </c>
      <c r="E52" s="499">
        <v>8000</v>
      </c>
      <c r="F52" s="506" t="s">
        <v>1362</v>
      </c>
    </row>
    <row r="53" spans="1:6" ht="30" x14ac:dyDescent="0.25">
      <c r="A53" s="526">
        <v>2096</v>
      </c>
      <c r="B53" s="506" t="s">
        <v>1350</v>
      </c>
      <c r="C53" s="528">
        <v>45450</v>
      </c>
      <c r="D53" s="529" t="s">
        <v>12</v>
      </c>
      <c r="E53" s="499">
        <v>8833.33</v>
      </c>
      <c r="F53" s="506" t="s">
        <v>1363</v>
      </c>
    </row>
    <row r="54" spans="1:6" ht="30" x14ac:dyDescent="0.25">
      <c r="A54" s="526">
        <v>2097</v>
      </c>
      <c r="B54" s="506" t="s">
        <v>1351</v>
      </c>
      <c r="C54" s="528">
        <v>45450</v>
      </c>
      <c r="D54" s="529" t="s">
        <v>12</v>
      </c>
      <c r="E54" s="499">
        <v>8833.33</v>
      </c>
      <c r="F54" s="506" t="s">
        <v>1364</v>
      </c>
    </row>
    <row r="55" spans="1:6" x14ac:dyDescent="0.25">
      <c r="A55" s="526">
        <v>2099</v>
      </c>
      <c r="B55" s="506" t="s">
        <v>1352</v>
      </c>
      <c r="C55" s="528">
        <v>45450</v>
      </c>
      <c r="D55" s="529" t="s">
        <v>12</v>
      </c>
      <c r="E55" s="499">
        <v>8000</v>
      </c>
      <c r="F55" s="506" t="s">
        <v>1365</v>
      </c>
    </row>
    <row r="56" spans="1:6" x14ac:dyDescent="0.25">
      <c r="A56" s="526" t="s">
        <v>1338</v>
      </c>
      <c r="B56" s="506" t="s">
        <v>1301</v>
      </c>
      <c r="C56" s="528">
        <v>45450</v>
      </c>
      <c r="D56" s="529" t="s">
        <v>15</v>
      </c>
      <c r="E56" t="s">
        <v>538</v>
      </c>
      <c r="F56" s="506" t="s">
        <v>1367</v>
      </c>
    </row>
    <row r="57" spans="1:6" ht="30" x14ac:dyDescent="0.25">
      <c r="A57" s="526">
        <v>2100</v>
      </c>
      <c r="B57" s="506" t="s">
        <v>1353</v>
      </c>
      <c r="C57" s="528">
        <v>45450</v>
      </c>
      <c r="D57" s="529" t="s">
        <v>12</v>
      </c>
      <c r="E57" s="499">
        <v>8000</v>
      </c>
      <c r="F57" s="506" t="s">
        <v>1368</v>
      </c>
    </row>
    <row r="58" spans="1:6" x14ac:dyDescent="0.25">
      <c r="A58" s="526">
        <v>2101</v>
      </c>
      <c r="B58" s="506" t="s">
        <v>1354</v>
      </c>
      <c r="C58" s="528">
        <v>45450</v>
      </c>
      <c r="D58" s="529" t="s">
        <v>12</v>
      </c>
      <c r="E58" s="499">
        <v>8833.33</v>
      </c>
      <c r="F58" s="506"/>
    </row>
    <row r="59" spans="1:6" x14ac:dyDescent="0.25">
      <c r="A59" s="526">
        <v>2102</v>
      </c>
      <c r="B59" s="506" t="s">
        <v>1355</v>
      </c>
      <c r="C59" s="528">
        <v>45450</v>
      </c>
      <c r="D59" s="529" t="s">
        <v>12</v>
      </c>
      <c r="E59" s="499">
        <v>8833.33</v>
      </c>
      <c r="F59" s="506" t="s">
        <v>1369</v>
      </c>
    </row>
    <row r="60" spans="1:6" ht="30" x14ac:dyDescent="0.25">
      <c r="A60" s="526" t="s">
        <v>1339</v>
      </c>
      <c r="B60" s="506" t="s">
        <v>1356</v>
      </c>
      <c r="C60" s="528">
        <v>45450</v>
      </c>
      <c r="D60" s="529" t="s">
        <v>12</v>
      </c>
      <c r="E60" s="499">
        <v>3833.33</v>
      </c>
      <c r="F60" s="506" t="s">
        <v>1370</v>
      </c>
    </row>
    <row r="61" spans="1:6" ht="30" x14ac:dyDescent="0.25">
      <c r="A61" s="525" t="s">
        <v>1340</v>
      </c>
      <c r="B61" s="506" t="s">
        <v>1331</v>
      </c>
      <c r="C61" s="527">
        <v>45450</v>
      </c>
      <c r="D61" s="403" t="s">
        <v>12</v>
      </c>
      <c r="E61" s="499">
        <v>8833.33</v>
      </c>
      <c r="F61" s="506" t="s">
        <v>1326</v>
      </c>
    </row>
    <row r="62" spans="1:6" x14ac:dyDescent="0.25">
      <c r="A62" s="49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73"/>
  <sheetViews>
    <sheetView zoomScale="120" zoomScaleNormal="120" workbookViewId="0">
      <selection activeCell="H2" sqref="H1:H1048576"/>
    </sheetView>
  </sheetViews>
  <sheetFormatPr defaultRowHeight="15" x14ac:dyDescent="0.25"/>
  <cols>
    <col min="1" max="1" width="9.28515625" customWidth="1"/>
    <col min="2" max="2" width="18.7109375" customWidth="1"/>
    <col min="3" max="3" width="11.7109375" bestFit="1" customWidth="1"/>
    <col min="4" max="4" width="14.28515625" customWidth="1"/>
    <col min="5" max="5" width="12.5703125" customWidth="1"/>
    <col min="6" max="6" width="12" customWidth="1"/>
    <col min="7" max="7" width="45" customWidth="1"/>
  </cols>
  <sheetData>
    <row r="1" spans="1:7" ht="15.75" x14ac:dyDescent="0.25">
      <c r="A1" s="533" t="s">
        <v>145</v>
      </c>
      <c r="B1" s="534"/>
      <c r="C1" s="534"/>
      <c r="D1" s="534"/>
      <c r="E1" s="534"/>
      <c r="F1" s="534"/>
      <c r="G1" s="534"/>
    </row>
    <row r="2" spans="1:7" ht="33.75" x14ac:dyDescent="0.25">
      <c r="A2" s="24" t="s">
        <v>1</v>
      </c>
      <c r="B2" s="24" t="s">
        <v>2</v>
      </c>
      <c r="C2" s="25" t="s">
        <v>3</v>
      </c>
      <c r="D2" s="24" t="s">
        <v>4</v>
      </c>
      <c r="E2" s="26" t="s">
        <v>5</v>
      </c>
      <c r="F2" s="27" t="s">
        <v>6</v>
      </c>
      <c r="G2" s="24" t="s">
        <v>7</v>
      </c>
    </row>
    <row r="3" spans="1:7" ht="22.5" x14ac:dyDescent="0.25">
      <c r="A3" s="82">
        <v>750</v>
      </c>
      <c r="B3" s="66" t="s">
        <v>146</v>
      </c>
      <c r="C3" s="83">
        <v>40714</v>
      </c>
      <c r="D3" s="66" t="s">
        <v>15</v>
      </c>
      <c r="E3" s="84">
        <v>0</v>
      </c>
      <c r="F3" s="104">
        <v>40739</v>
      </c>
      <c r="G3" s="66" t="s">
        <v>147</v>
      </c>
    </row>
    <row r="4" spans="1:7" ht="22.5" x14ac:dyDescent="0.25">
      <c r="A4" s="82">
        <v>751</v>
      </c>
      <c r="B4" s="66" t="s">
        <v>148</v>
      </c>
      <c r="C4" s="83">
        <v>40714</v>
      </c>
      <c r="D4" s="66" t="s">
        <v>12</v>
      </c>
      <c r="E4" s="84">
        <v>10900</v>
      </c>
      <c r="F4" s="104">
        <v>40739</v>
      </c>
      <c r="G4" s="66" t="s">
        <v>149</v>
      </c>
    </row>
    <row r="5" spans="1:7" ht="33.75" x14ac:dyDescent="0.25">
      <c r="A5" s="82">
        <v>752</v>
      </c>
      <c r="B5" s="66" t="s">
        <v>150</v>
      </c>
      <c r="C5" s="83">
        <v>40714</v>
      </c>
      <c r="D5" s="66" t="s">
        <v>9</v>
      </c>
      <c r="E5" s="84">
        <v>0</v>
      </c>
      <c r="F5" s="104">
        <v>40739</v>
      </c>
      <c r="G5" s="66" t="s">
        <v>151</v>
      </c>
    </row>
    <row r="6" spans="1:7" ht="22.5" x14ac:dyDescent="0.25">
      <c r="A6" s="82">
        <v>753</v>
      </c>
      <c r="B6" s="66" t="s">
        <v>152</v>
      </c>
      <c r="C6" s="83">
        <v>40714</v>
      </c>
      <c r="D6" s="66" t="s">
        <v>15</v>
      </c>
      <c r="E6" s="84">
        <v>0</v>
      </c>
      <c r="F6" s="104">
        <v>40739</v>
      </c>
      <c r="G6" s="66" t="s">
        <v>153</v>
      </c>
    </row>
    <row r="7" spans="1:7" ht="45" x14ac:dyDescent="0.25">
      <c r="A7" s="82">
        <v>748</v>
      </c>
      <c r="B7" s="66" t="s">
        <v>154</v>
      </c>
      <c r="C7" s="83">
        <v>40718</v>
      </c>
      <c r="D7" s="66" t="s">
        <v>15</v>
      </c>
      <c r="E7" s="84">
        <v>0</v>
      </c>
      <c r="F7" s="104">
        <v>40739</v>
      </c>
      <c r="G7" s="66" t="s">
        <v>155</v>
      </c>
    </row>
    <row r="8" spans="1:7" ht="33.75" x14ac:dyDescent="0.25">
      <c r="A8" s="82">
        <v>530</v>
      </c>
      <c r="B8" s="66" t="s">
        <v>156</v>
      </c>
      <c r="C8" s="83">
        <v>40715</v>
      </c>
      <c r="D8" s="66" t="s">
        <v>12</v>
      </c>
      <c r="E8" s="84" t="s">
        <v>157</v>
      </c>
      <c r="F8" s="104">
        <v>40739</v>
      </c>
      <c r="G8" s="66" t="s">
        <v>158</v>
      </c>
    </row>
    <row r="9" spans="1:7" x14ac:dyDescent="0.25">
      <c r="A9" s="35"/>
      <c r="B9" s="36"/>
      <c r="C9" s="37"/>
      <c r="D9" s="36"/>
      <c r="E9" s="38"/>
      <c r="F9" s="37"/>
      <c r="G9" s="36"/>
    </row>
    <row r="10" spans="1:7" ht="22.5" x14ac:dyDescent="0.25">
      <c r="A10" s="118">
        <v>754</v>
      </c>
      <c r="B10" s="113" t="s">
        <v>159</v>
      </c>
      <c r="C10" s="115">
        <v>40750</v>
      </c>
      <c r="D10" s="113" t="s">
        <v>12</v>
      </c>
      <c r="E10" s="119">
        <v>33590</v>
      </c>
      <c r="F10" s="104">
        <v>40774</v>
      </c>
      <c r="G10" s="113" t="s">
        <v>160</v>
      </c>
    </row>
    <row r="11" spans="1:7" ht="33.75" x14ac:dyDescent="0.25">
      <c r="A11" s="118">
        <v>752</v>
      </c>
      <c r="B11" s="113" t="s">
        <v>150</v>
      </c>
      <c r="C11" s="115">
        <v>40714</v>
      </c>
      <c r="D11" s="113" t="s">
        <v>12</v>
      </c>
      <c r="E11" s="119">
        <v>8000</v>
      </c>
      <c r="F11" s="104">
        <v>40774</v>
      </c>
      <c r="G11" s="113" t="s">
        <v>151</v>
      </c>
    </row>
    <row r="12" spans="1:7" x14ac:dyDescent="0.25">
      <c r="A12" s="39"/>
      <c r="B12" s="36"/>
      <c r="C12" s="37"/>
      <c r="D12" s="36"/>
      <c r="E12" s="38"/>
      <c r="F12" s="37"/>
      <c r="G12" s="36"/>
    </row>
    <row r="13" spans="1:7" ht="22.5" x14ac:dyDescent="0.25">
      <c r="A13" s="82">
        <v>755</v>
      </c>
      <c r="B13" s="66" t="s">
        <v>161</v>
      </c>
      <c r="C13" s="83">
        <v>40778</v>
      </c>
      <c r="D13" s="66" t="s">
        <v>15</v>
      </c>
      <c r="E13" s="84">
        <v>0</v>
      </c>
      <c r="F13" s="104">
        <v>40808</v>
      </c>
      <c r="G13" s="66" t="s">
        <v>162</v>
      </c>
    </row>
    <row r="14" spans="1:7" ht="22.5" x14ac:dyDescent="0.25">
      <c r="A14" s="82">
        <v>756</v>
      </c>
      <c r="B14" s="66" t="s">
        <v>163</v>
      </c>
      <c r="C14" s="83">
        <v>40781</v>
      </c>
      <c r="D14" s="66" t="s">
        <v>12</v>
      </c>
      <c r="E14" s="84">
        <v>8000</v>
      </c>
      <c r="F14" s="104">
        <v>40808</v>
      </c>
      <c r="G14" s="66" t="s">
        <v>164</v>
      </c>
    </row>
    <row r="15" spans="1:7" ht="22.5" x14ac:dyDescent="0.25">
      <c r="A15" s="82">
        <v>718</v>
      </c>
      <c r="B15" s="66" t="s">
        <v>165</v>
      </c>
      <c r="C15" s="83">
        <v>40781</v>
      </c>
      <c r="D15" s="66" t="s">
        <v>12</v>
      </c>
      <c r="E15" s="84">
        <v>10000</v>
      </c>
      <c r="F15" s="104">
        <v>40808</v>
      </c>
      <c r="G15" s="66" t="s">
        <v>166</v>
      </c>
    </row>
    <row r="16" spans="1:7" ht="22.5" x14ac:dyDescent="0.25">
      <c r="A16" s="82">
        <v>737</v>
      </c>
      <c r="B16" s="66" t="s">
        <v>167</v>
      </c>
      <c r="C16" s="83">
        <v>40781</v>
      </c>
      <c r="D16" s="66" t="s">
        <v>15</v>
      </c>
      <c r="E16" s="84">
        <v>0</v>
      </c>
      <c r="F16" s="104">
        <v>40808</v>
      </c>
      <c r="G16" s="66" t="s">
        <v>168</v>
      </c>
    </row>
    <row r="17" spans="1:7" ht="22.5" x14ac:dyDescent="0.25">
      <c r="A17" s="82">
        <v>753</v>
      </c>
      <c r="B17" s="66" t="s">
        <v>169</v>
      </c>
      <c r="C17" s="83">
        <v>40779</v>
      </c>
      <c r="D17" s="66" t="s">
        <v>12</v>
      </c>
      <c r="E17" s="84">
        <v>5000</v>
      </c>
      <c r="F17" s="104">
        <v>40808</v>
      </c>
      <c r="G17" s="66" t="s">
        <v>153</v>
      </c>
    </row>
    <row r="18" spans="1:7" x14ac:dyDescent="0.25">
      <c r="A18" s="35"/>
      <c r="B18" s="36"/>
      <c r="C18" s="37"/>
      <c r="D18" s="36"/>
      <c r="E18" s="38"/>
      <c r="F18" s="37"/>
      <c r="G18" s="36"/>
    </row>
    <row r="19" spans="1:7" ht="33.75" x14ac:dyDescent="0.25">
      <c r="A19" s="121">
        <v>757</v>
      </c>
      <c r="B19" s="113" t="s">
        <v>170</v>
      </c>
      <c r="C19" s="115">
        <v>40815</v>
      </c>
      <c r="D19" s="113" t="s">
        <v>12</v>
      </c>
      <c r="E19" s="119">
        <v>5000</v>
      </c>
      <c r="F19" s="104">
        <v>40843</v>
      </c>
      <c r="G19" s="113" t="s">
        <v>171</v>
      </c>
    </row>
    <row r="20" spans="1:7" ht="77.25" customHeight="1" x14ac:dyDescent="0.25">
      <c r="A20" s="121">
        <v>758</v>
      </c>
      <c r="B20" s="113" t="s">
        <v>31</v>
      </c>
      <c r="C20" s="115">
        <v>40814</v>
      </c>
      <c r="D20" s="113" t="s">
        <v>12</v>
      </c>
      <c r="E20" s="119">
        <v>40000</v>
      </c>
      <c r="F20" s="104">
        <v>40843</v>
      </c>
      <c r="G20" s="113" t="s">
        <v>172</v>
      </c>
    </row>
    <row r="21" spans="1:7" ht="22.5" x14ac:dyDescent="0.25">
      <c r="A21" s="121">
        <v>759</v>
      </c>
      <c r="B21" s="113" t="s">
        <v>173</v>
      </c>
      <c r="C21" s="115">
        <v>40819</v>
      </c>
      <c r="D21" s="113" t="s">
        <v>12</v>
      </c>
      <c r="E21" s="119">
        <v>12000</v>
      </c>
      <c r="F21" s="104">
        <v>40843</v>
      </c>
      <c r="G21" s="113" t="s">
        <v>174</v>
      </c>
    </row>
    <row r="22" spans="1:7" ht="22.5" x14ac:dyDescent="0.25">
      <c r="A22" s="121">
        <v>760</v>
      </c>
      <c r="B22" s="113" t="s">
        <v>175</v>
      </c>
      <c r="C22" s="115">
        <v>40758</v>
      </c>
      <c r="D22" s="113" t="s">
        <v>12</v>
      </c>
      <c r="E22" s="119">
        <v>5000</v>
      </c>
      <c r="F22" s="104">
        <v>40843</v>
      </c>
      <c r="G22" s="113" t="s">
        <v>176</v>
      </c>
    </row>
    <row r="23" spans="1:7" x14ac:dyDescent="0.25">
      <c r="A23" s="35"/>
      <c r="B23" s="36"/>
      <c r="C23" s="37"/>
      <c r="D23" s="36"/>
      <c r="E23" s="38"/>
      <c r="F23" s="37"/>
      <c r="G23" s="36"/>
    </row>
    <row r="24" spans="1:7" ht="33.75" x14ac:dyDescent="0.25">
      <c r="A24" s="82">
        <v>761</v>
      </c>
      <c r="B24" s="66" t="s">
        <v>177</v>
      </c>
      <c r="C24" s="83">
        <v>40854</v>
      </c>
      <c r="D24" s="66" t="s">
        <v>15</v>
      </c>
      <c r="E24" s="84">
        <v>0</v>
      </c>
      <c r="F24" s="104">
        <v>40878</v>
      </c>
      <c r="G24" s="66" t="s">
        <v>178</v>
      </c>
    </row>
    <row r="25" spans="1:7" ht="33.75" x14ac:dyDescent="0.25">
      <c r="A25" s="82">
        <v>762</v>
      </c>
      <c r="B25" s="66" t="s">
        <v>179</v>
      </c>
      <c r="C25" s="83">
        <v>40857</v>
      </c>
      <c r="D25" s="66" t="s">
        <v>12</v>
      </c>
      <c r="E25" s="84">
        <v>12500</v>
      </c>
      <c r="F25" s="104">
        <v>40878</v>
      </c>
      <c r="G25" s="66" t="s">
        <v>180</v>
      </c>
    </row>
    <row r="26" spans="1:7" ht="45" x14ac:dyDescent="0.25">
      <c r="A26" s="82">
        <v>763</v>
      </c>
      <c r="B26" s="66" t="s">
        <v>181</v>
      </c>
      <c r="C26" s="83">
        <v>40852</v>
      </c>
      <c r="D26" s="66" t="s">
        <v>12</v>
      </c>
      <c r="E26" s="84">
        <v>40000</v>
      </c>
      <c r="F26" s="104">
        <v>40878</v>
      </c>
      <c r="G26" s="66" t="s">
        <v>182</v>
      </c>
    </row>
    <row r="27" spans="1:7" ht="22.5" x14ac:dyDescent="0.25">
      <c r="A27" s="82">
        <v>764</v>
      </c>
      <c r="B27" s="66" t="s">
        <v>183</v>
      </c>
      <c r="C27" s="83">
        <v>40865</v>
      </c>
      <c r="D27" s="66" t="s">
        <v>15</v>
      </c>
      <c r="E27" s="84">
        <v>0</v>
      </c>
      <c r="F27" s="104">
        <v>40878</v>
      </c>
      <c r="G27" s="66" t="s">
        <v>184</v>
      </c>
    </row>
    <row r="28" spans="1:7" ht="22.5" x14ac:dyDescent="0.25">
      <c r="A28" s="82">
        <v>765</v>
      </c>
      <c r="B28" s="66" t="s">
        <v>185</v>
      </c>
      <c r="C28" s="83">
        <v>40868</v>
      </c>
      <c r="D28" s="66" t="s">
        <v>12</v>
      </c>
      <c r="E28" s="84">
        <v>25600</v>
      </c>
      <c r="F28" s="104">
        <v>40878</v>
      </c>
      <c r="G28" s="66" t="s">
        <v>186</v>
      </c>
    </row>
    <row r="29" spans="1:7" ht="45" x14ac:dyDescent="0.25">
      <c r="A29" s="82">
        <v>766</v>
      </c>
      <c r="B29" s="66" t="s">
        <v>187</v>
      </c>
      <c r="C29" s="83">
        <v>40868</v>
      </c>
      <c r="D29" s="66" t="s">
        <v>12</v>
      </c>
      <c r="E29" s="84">
        <v>25000</v>
      </c>
      <c r="F29" s="104">
        <v>40878</v>
      </c>
      <c r="G29" s="66" t="s">
        <v>188</v>
      </c>
    </row>
    <row r="30" spans="1:7" ht="33.75" x14ac:dyDescent="0.25">
      <c r="A30" s="82" t="s">
        <v>189</v>
      </c>
      <c r="B30" s="66" t="s">
        <v>190</v>
      </c>
      <c r="C30" s="83"/>
      <c r="D30" s="66" t="s">
        <v>15</v>
      </c>
      <c r="E30" s="84">
        <v>0</v>
      </c>
      <c r="F30" s="104">
        <v>40878</v>
      </c>
      <c r="G30" s="66" t="s">
        <v>191</v>
      </c>
    </row>
    <row r="31" spans="1:7" x14ac:dyDescent="0.25">
      <c r="A31" s="35"/>
      <c r="B31" s="36"/>
      <c r="C31" s="37"/>
      <c r="D31" s="36"/>
      <c r="E31" s="38"/>
      <c r="F31" s="37"/>
      <c r="G31" s="36"/>
    </row>
    <row r="32" spans="1:7" ht="22.5" x14ac:dyDescent="0.25">
      <c r="A32" s="121">
        <v>767</v>
      </c>
      <c r="B32" s="113" t="s">
        <v>192</v>
      </c>
      <c r="C32" s="115">
        <v>40920</v>
      </c>
      <c r="D32" s="113" t="s">
        <v>12</v>
      </c>
      <c r="E32" s="119">
        <v>30000</v>
      </c>
      <c r="F32" s="104">
        <v>40956</v>
      </c>
      <c r="G32" s="113" t="s">
        <v>193</v>
      </c>
    </row>
    <row r="33" spans="1:7" ht="22.5" x14ac:dyDescent="0.25">
      <c r="A33" s="121">
        <v>768</v>
      </c>
      <c r="B33" s="113" t="s">
        <v>194</v>
      </c>
      <c r="C33" s="115">
        <v>40932</v>
      </c>
      <c r="D33" s="113" t="s">
        <v>15</v>
      </c>
      <c r="E33" s="122">
        <v>0</v>
      </c>
      <c r="F33" s="104">
        <v>40956</v>
      </c>
      <c r="G33" s="113" t="s">
        <v>195</v>
      </c>
    </row>
    <row r="34" spans="1:7" ht="33.75" x14ac:dyDescent="0.25">
      <c r="A34" s="121">
        <v>769</v>
      </c>
      <c r="B34" s="113" t="s">
        <v>196</v>
      </c>
      <c r="C34" s="115">
        <v>40932</v>
      </c>
      <c r="D34" s="113" t="s">
        <v>15</v>
      </c>
      <c r="E34" s="122">
        <v>0</v>
      </c>
      <c r="F34" s="104">
        <v>40956</v>
      </c>
      <c r="G34" s="113" t="s">
        <v>197</v>
      </c>
    </row>
    <row r="35" spans="1:7" ht="33.75" x14ac:dyDescent="0.25">
      <c r="A35" s="121">
        <v>770</v>
      </c>
      <c r="B35" s="113" t="s">
        <v>198</v>
      </c>
      <c r="C35" s="115">
        <v>40932</v>
      </c>
      <c r="D35" s="113" t="s">
        <v>56</v>
      </c>
      <c r="E35" s="122">
        <v>0</v>
      </c>
      <c r="F35" s="104">
        <v>40956</v>
      </c>
      <c r="G35" s="113" t="s">
        <v>199</v>
      </c>
    </row>
    <row r="36" spans="1:7" ht="22.5" x14ac:dyDescent="0.25">
      <c r="A36" s="121">
        <v>771</v>
      </c>
      <c r="B36" s="113" t="s">
        <v>200</v>
      </c>
      <c r="C36" s="115">
        <v>40933</v>
      </c>
      <c r="D36" s="113" t="s">
        <v>9</v>
      </c>
      <c r="E36" s="122">
        <v>0</v>
      </c>
      <c r="F36" s="104">
        <v>40956</v>
      </c>
      <c r="G36" s="113" t="s">
        <v>201</v>
      </c>
    </row>
    <row r="37" spans="1:7" ht="45" x14ac:dyDescent="0.25">
      <c r="A37" s="121">
        <v>772</v>
      </c>
      <c r="B37" s="113" t="s">
        <v>202</v>
      </c>
      <c r="C37" s="115">
        <v>40933</v>
      </c>
      <c r="D37" s="113" t="s">
        <v>12</v>
      </c>
      <c r="E37" s="119">
        <v>39000</v>
      </c>
      <c r="F37" s="104">
        <v>40956</v>
      </c>
      <c r="G37" s="113" t="s">
        <v>203</v>
      </c>
    </row>
    <row r="38" spans="1:7" ht="22.5" x14ac:dyDescent="0.25">
      <c r="A38" s="121">
        <v>773</v>
      </c>
      <c r="B38" s="113" t="s">
        <v>204</v>
      </c>
      <c r="C38" s="115">
        <v>40940</v>
      </c>
      <c r="D38" s="113" t="s">
        <v>12</v>
      </c>
      <c r="E38" s="119">
        <v>10000</v>
      </c>
      <c r="F38" s="104">
        <v>40956</v>
      </c>
      <c r="G38" s="113" t="s">
        <v>205</v>
      </c>
    </row>
    <row r="39" spans="1:7" ht="33.75" x14ac:dyDescent="0.25">
      <c r="A39" s="121" t="s">
        <v>206</v>
      </c>
      <c r="B39" s="113" t="s">
        <v>207</v>
      </c>
      <c r="C39" s="115">
        <v>40946</v>
      </c>
      <c r="D39" s="113" t="s">
        <v>12</v>
      </c>
      <c r="E39" s="119" t="s">
        <v>157</v>
      </c>
      <c r="F39" s="104">
        <v>40956</v>
      </c>
      <c r="G39" s="113" t="s">
        <v>208</v>
      </c>
    </row>
    <row r="40" spans="1:7" x14ac:dyDescent="0.25">
      <c r="A40" s="35"/>
      <c r="B40" s="36"/>
      <c r="C40" s="37"/>
      <c r="D40" s="36"/>
      <c r="E40" s="38"/>
      <c r="F40" s="37"/>
      <c r="G40" s="36"/>
    </row>
    <row r="41" spans="1:7" ht="22.5" x14ac:dyDescent="0.25">
      <c r="A41" s="82">
        <v>778</v>
      </c>
      <c r="B41" s="66" t="s">
        <v>209</v>
      </c>
      <c r="C41" s="83">
        <v>40976</v>
      </c>
      <c r="D41" s="66" t="s">
        <v>12</v>
      </c>
      <c r="E41" s="84">
        <v>30000</v>
      </c>
      <c r="F41" s="104">
        <v>40997</v>
      </c>
      <c r="G41" s="66" t="s">
        <v>210</v>
      </c>
    </row>
    <row r="42" spans="1:7" ht="45" x14ac:dyDescent="0.25">
      <c r="A42" s="82">
        <v>777</v>
      </c>
      <c r="B42" s="66" t="s">
        <v>181</v>
      </c>
      <c r="C42" s="83">
        <v>40974</v>
      </c>
      <c r="D42" s="66" t="s">
        <v>12</v>
      </c>
      <c r="E42" s="84">
        <v>40000</v>
      </c>
      <c r="F42" s="104">
        <v>40997</v>
      </c>
      <c r="G42" s="66" t="s">
        <v>211</v>
      </c>
    </row>
    <row r="43" spans="1:7" ht="33.75" x14ac:dyDescent="0.25">
      <c r="A43" s="82">
        <v>775</v>
      </c>
      <c r="B43" s="66" t="s">
        <v>212</v>
      </c>
      <c r="C43" s="83">
        <v>40973</v>
      </c>
      <c r="D43" s="66" t="s">
        <v>12</v>
      </c>
      <c r="E43" s="84">
        <v>40000</v>
      </c>
      <c r="F43" s="104">
        <v>40997</v>
      </c>
      <c r="G43" s="66" t="s">
        <v>213</v>
      </c>
    </row>
    <row r="44" spans="1:7" ht="33.75" x14ac:dyDescent="0.25">
      <c r="A44" s="82">
        <v>776</v>
      </c>
      <c r="B44" s="66" t="s">
        <v>214</v>
      </c>
      <c r="C44" s="83">
        <v>40974</v>
      </c>
      <c r="D44" s="66" t="s">
        <v>12</v>
      </c>
      <c r="E44" s="84">
        <v>10000</v>
      </c>
      <c r="F44" s="104">
        <v>40997</v>
      </c>
      <c r="G44" s="66" t="s">
        <v>215</v>
      </c>
    </row>
    <row r="45" spans="1:7" ht="33.75" x14ac:dyDescent="0.25">
      <c r="A45" s="82">
        <v>774</v>
      </c>
      <c r="B45" s="66" t="s">
        <v>216</v>
      </c>
      <c r="C45" s="83">
        <v>40941</v>
      </c>
      <c r="D45" s="66" t="s">
        <v>12</v>
      </c>
      <c r="E45" s="84">
        <v>30000</v>
      </c>
      <c r="F45" s="104">
        <v>40997</v>
      </c>
      <c r="G45" s="66" t="s">
        <v>217</v>
      </c>
    </row>
    <row r="46" spans="1:7" ht="45" x14ac:dyDescent="0.25">
      <c r="A46" s="82" t="s">
        <v>218</v>
      </c>
      <c r="B46" s="66" t="s">
        <v>123</v>
      </c>
      <c r="C46" s="83">
        <v>40974</v>
      </c>
      <c r="D46" s="66" t="s">
        <v>12</v>
      </c>
      <c r="E46" s="84" t="s">
        <v>219</v>
      </c>
      <c r="F46" s="104">
        <v>40997</v>
      </c>
      <c r="G46" s="66" t="s">
        <v>132</v>
      </c>
    </row>
    <row r="47" spans="1:7" ht="22.5" x14ac:dyDescent="0.25">
      <c r="A47" s="82" t="s">
        <v>220</v>
      </c>
      <c r="B47" s="66" t="s">
        <v>96</v>
      </c>
      <c r="C47" s="83">
        <v>40973</v>
      </c>
      <c r="D47" s="66" t="s">
        <v>12</v>
      </c>
      <c r="E47" s="84">
        <v>3000</v>
      </c>
      <c r="F47" s="104">
        <v>40997</v>
      </c>
      <c r="G47" s="66" t="s">
        <v>221</v>
      </c>
    </row>
    <row r="48" spans="1:7" ht="45" x14ac:dyDescent="0.25">
      <c r="A48" s="82" t="s">
        <v>222</v>
      </c>
      <c r="B48" s="66" t="s">
        <v>185</v>
      </c>
      <c r="C48" s="83">
        <v>40953</v>
      </c>
      <c r="D48" s="66" t="s">
        <v>12</v>
      </c>
      <c r="E48" s="84" t="s">
        <v>223</v>
      </c>
      <c r="F48" s="104">
        <v>40997</v>
      </c>
      <c r="G48" s="66" t="s">
        <v>224</v>
      </c>
    </row>
    <row r="49" spans="1:41" ht="67.5" x14ac:dyDescent="0.25">
      <c r="A49" s="82" t="s">
        <v>225</v>
      </c>
      <c r="B49" s="66" t="s">
        <v>179</v>
      </c>
      <c r="C49" s="83">
        <v>40987</v>
      </c>
      <c r="D49" s="66" t="s">
        <v>226</v>
      </c>
      <c r="E49" s="84" t="s">
        <v>227</v>
      </c>
      <c r="F49" s="104">
        <v>40997</v>
      </c>
      <c r="G49" s="66" t="s">
        <v>228</v>
      </c>
    </row>
    <row r="50" spans="1:41" ht="45" x14ac:dyDescent="0.25">
      <c r="A50" s="82">
        <v>771</v>
      </c>
      <c r="B50" s="66" t="s">
        <v>200</v>
      </c>
      <c r="C50" s="83">
        <v>40933</v>
      </c>
      <c r="D50" s="66" t="s">
        <v>12</v>
      </c>
      <c r="E50" s="84">
        <v>39700</v>
      </c>
      <c r="F50" s="104">
        <v>40997</v>
      </c>
      <c r="G50" s="66" t="s">
        <v>229</v>
      </c>
    </row>
    <row r="51" spans="1:41" x14ac:dyDescent="0.25">
      <c r="A51" s="35"/>
      <c r="B51" s="36"/>
      <c r="C51" s="37"/>
      <c r="D51" s="36"/>
      <c r="E51" s="38"/>
      <c r="F51" s="37"/>
      <c r="G51" s="36"/>
    </row>
    <row r="52" spans="1:41" ht="22.5" x14ac:dyDescent="0.25">
      <c r="A52" s="121">
        <v>783</v>
      </c>
      <c r="B52" s="113" t="s">
        <v>230</v>
      </c>
      <c r="C52" s="115">
        <v>41009</v>
      </c>
      <c r="D52" s="113" t="s">
        <v>12</v>
      </c>
      <c r="E52" s="119">
        <v>28768.75</v>
      </c>
      <c r="F52" s="104">
        <v>41040</v>
      </c>
      <c r="G52" s="113" t="s">
        <v>231</v>
      </c>
    </row>
    <row r="53" spans="1:41" ht="22.5" x14ac:dyDescent="0.25">
      <c r="A53" s="121">
        <v>784</v>
      </c>
      <c r="B53" s="113" t="s">
        <v>232</v>
      </c>
      <c r="C53" s="115">
        <v>41029</v>
      </c>
      <c r="D53" s="113" t="s">
        <v>12</v>
      </c>
      <c r="E53" s="119">
        <v>21233</v>
      </c>
      <c r="F53" s="104">
        <v>41040</v>
      </c>
      <c r="G53" s="113" t="s">
        <v>231</v>
      </c>
    </row>
    <row r="54" spans="1:41" ht="22.5" x14ac:dyDescent="0.25">
      <c r="A54" s="121">
        <v>785</v>
      </c>
      <c r="B54" s="113" t="s">
        <v>233</v>
      </c>
      <c r="C54" s="115">
        <v>41031</v>
      </c>
      <c r="D54" s="113" t="s">
        <v>12</v>
      </c>
      <c r="E54" s="119">
        <v>7000</v>
      </c>
      <c r="F54" s="104">
        <v>41040</v>
      </c>
      <c r="G54" s="113" t="s">
        <v>231</v>
      </c>
    </row>
    <row r="55" spans="1:41" ht="22.5" x14ac:dyDescent="0.25">
      <c r="A55" s="121">
        <v>786</v>
      </c>
      <c r="B55" s="113" t="s">
        <v>234</v>
      </c>
      <c r="C55" s="115">
        <v>41029</v>
      </c>
      <c r="D55" s="113" t="s">
        <v>12</v>
      </c>
      <c r="E55" s="119">
        <v>12999</v>
      </c>
      <c r="F55" s="104">
        <v>41040</v>
      </c>
      <c r="G55" s="113" t="s">
        <v>231</v>
      </c>
    </row>
    <row r="56" spans="1:41" x14ac:dyDescent="0.25">
      <c r="A56" s="121">
        <v>787</v>
      </c>
      <c r="B56" s="113" t="s">
        <v>235</v>
      </c>
      <c r="C56" s="115">
        <v>41031</v>
      </c>
      <c r="D56" s="113" t="s">
        <v>12</v>
      </c>
      <c r="E56" s="119">
        <v>40000</v>
      </c>
      <c r="F56" s="104">
        <v>41040</v>
      </c>
      <c r="G56" s="113" t="s">
        <v>231</v>
      </c>
    </row>
    <row r="57" spans="1:41" ht="33.75" x14ac:dyDescent="0.25">
      <c r="A57" s="121">
        <v>779</v>
      </c>
      <c r="B57" s="113" t="s">
        <v>236</v>
      </c>
      <c r="C57" s="115">
        <v>41015</v>
      </c>
      <c r="D57" s="113" t="s">
        <v>12</v>
      </c>
      <c r="E57" s="119">
        <v>23749.56</v>
      </c>
      <c r="F57" s="104">
        <v>41040</v>
      </c>
      <c r="G57" s="113" t="s">
        <v>237</v>
      </c>
    </row>
    <row r="58" spans="1:41" ht="22.5" x14ac:dyDescent="0.25">
      <c r="A58" s="121">
        <v>780</v>
      </c>
      <c r="B58" s="113" t="s">
        <v>238</v>
      </c>
      <c r="C58" s="115">
        <v>41025</v>
      </c>
      <c r="D58" s="113" t="s">
        <v>9</v>
      </c>
      <c r="E58" s="119">
        <v>0</v>
      </c>
      <c r="F58" s="104">
        <v>41040</v>
      </c>
      <c r="G58" s="113" t="s">
        <v>239</v>
      </c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</row>
    <row r="59" spans="1:41" ht="22.5" x14ac:dyDescent="0.25">
      <c r="A59" s="121">
        <v>781</v>
      </c>
      <c r="B59" s="113" t="s">
        <v>240</v>
      </c>
      <c r="C59" s="115">
        <v>41017</v>
      </c>
      <c r="D59" s="113" t="s">
        <v>15</v>
      </c>
      <c r="E59" s="119" t="s">
        <v>241</v>
      </c>
      <c r="F59" s="104">
        <v>41040</v>
      </c>
      <c r="G59" s="113" t="s">
        <v>242</v>
      </c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</row>
    <row r="60" spans="1:41" s="170" customFormat="1" ht="22.5" x14ac:dyDescent="0.25">
      <c r="A60" s="121" t="s">
        <v>243</v>
      </c>
      <c r="B60" s="113" t="s">
        <v>244</v>
      </c>
      <c r="C60" s="115">
        <v>41018</v>
      </c>
      <c r="D60" s="113" t="s">
        <v>12</v>
      </c>
      <c r="E60" s="119">
        <v>15000</v>
      </c>
      <c r="F60" s="104">
        <v>41040</v>
      </c>
      <c r="G60" s="113" t="s">
        <v>43</v>
      </c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</row>
    <row r="61" spans="1:41" ht="33.75" x14ac:dyDescent="0.25">
      <c r="A61" s="121" t="s">
        <v>245</v>
      </c>
      <c r="B61" s="113" t="s">
        <v>246</v>
      </c>
      <c r="C61" s="115">
        <v>41010</v>
      </c>
      <c r="D61" s="113" t="s">
        <v>15</v>
      </c>
      <c r="E61" s="119">
        <v>0</v>
      </c>
      <c r="F61" s="104">
        <v>41040</v>
      </c>
      <c r="G61" s="113" t="s">
        <v>205</v>
      </c>
    </row>
    <row r="62" spans="1:41" ht="45" x14ac:dyDescent="0.25">
      <c r="A62" s="121" t="s">
        <v>247</v>
      </c>
      <c r="B62" s="113" t="s">
        <v>181</v>
      </c>
      <c r="C62" s="115">
        <v>40974</v>
      </c>
      <c r="D62" s="113" t="s">
        <v>12</v>
      </c>
      <c r="E62" s="119" t="s">
        <v>248</v>
      </c>
      <c r="F62" s="104">
        <v>41040</v>
      </c>
      <c r="G62" s="113" t="s">
        <v>249</v>
      </c>
    </row>
    <row r="63" spans="1:41" x14ac:dyDescent="0.25">
      <c r="A63" s="35"/>
      <c r="B63" s="36"/>
      <c r="C63" s="37"/>
      <c r="D63" s="36"/>
      <c r="E63" s="38"/>
      <c r="F63" s="37"/>
      <c r="G63" s="36"/>
    </row>
    <row r="64" spans="1:41" ht="22.5" x14ac:dyDescent="0.25">
      <c r="A64" s="82">
        <v>789</v>
      </c>
      <c r="B64" s="66" t="s">
        <v>250</v>
      </c>
      <c r="C64" s="83">
        <v>41051</v>
      </c>
      <c r="D64" s="66" t="s">
        <v>12</v>
      </c>
      <c r="E64" s="84">
        <v>15000</v>
      </c>
      <c r="F64" s="104">
        <v>41075</v>
      </c>
      <c r="G64" s="66" t="s">
        <v>251</v>
      </c>
    </row>
    <row r="65" spans="1:7" ht="22.5" x14ac:dyDescent="0.25">
      <c r="A65" s="82">
        <v>782</v>
      </c>
      <c r="B65" s="66" t="s">
        <v>252</v>
      </c>
      <c r="C65" s="83">
        <v>41023</v>
      </c>
      <c r="D65" s="66" t="s">
        <v>12</v>
      </c>
      <c r="E65" s="84">
        <v>15000</v>
      </c>
      <c r="F65" s="104">
        <v>41075</v>
      </c>
      <c r="G65" s="66" t="s">
        <v>253</v>
      </c>
    </row>
    <row r="66" spans="1:7" ht="33.75" x14ac:dyDescent="0.25">
      <c r="A66" s="82">
        <v>790</v>
      </c>
      <c r="B66" s="66" t="s">
        <v>254</v>
      </c>
      <c r="C66" s="83">
        <v>41051</v>
      </c>
      <c r="D66" s="66" t="s">
        <v>12</v>
      </c>
      <c r="E66" s="84">
        <v>32370</v>
      </c>
      <c r="F66" s="104">
        <v>41075</v>
      </c>
      <c r="G66" s="66" t="s">
        <v>255</v>
      </c>
    </row>
    <row r="67" spans="1:7" ht="22.5" x14ac:dyDescent="0.25">
      <c r="A67" s="82">
        <v>791</v>
      </c>
      <c r="B67" s="66" t="s">
        <v>256</v>
      </c>
      <c r="C67" s="83">
        <v>41051</v>
      </c>
      <c r="D67" s="66" t="s">
        <v>15</v>
      </c>
      <c r="E67" s="84">
        <v>0</v>
      </c>
      <c r="F67" s="104">
        <v>41075</v>
      </c>
      <c r="G67" s="66" t="s">
        <v>257</v>
      </c>
    </row>
    <row r="68" spans="1:7" ht="22.5" x14ac:dyDescent="0.25">
      <c r="A68" s="82">
        <v>780</v>
      </c>
      <c r="B68" s="66" t="s">
        <v>238</v>
      </c>
      <c r="C68" s="83">
        <v>41025</v>
      </c>
      <c r="D68" s="66" t="s">
        <v>12</v>
      </c>
      <c r="E68" s="84">
        <v>15000</v>
      </c>
      <c r="F68" s="104">
        <v>41075</v>
      </c>
      <c r="G68" s="66" t="s">
        <v>239</v>
      </c>
    </row>
    <row r="69" spans="1:7" ht="45" x14ac:dyDescent="0.25">
      <c r="A69" s="82" t="s">
        <v>258</v>
      </c>
      <c r="B69" s="66" t="s">
        <v>181</v>
      </c>
      <c r="C69" s="83">
        <v>41218</v>
      </c>
      <c r="D69" s="66" t="s">
        <v>12</v>
      </c>
      <c r="E69" s="84" t="s">
        <v>259</v>
      </c>
      <c r="F69" s="104">
        <v>41075</v>
      </c>
      <c r="G69" s="66" t="s">
        <v>182</v>
      </c>
    </row>
    <row r="70" spans="1:7" ht="33.75" x14ac:dyDescent="0.25">
      <c r="A70" s="82" t="s">
        <v>260</v>
      </c>
      <c r="B70" s="66" t="s">
        <v>233</v>
      </c>
      <c r="C70" s="83">
        <v>41066</v>
      </c>
      <c r="D70" s="66" t="s">
        <v>12</v>
      </c>
      <c r="E70" s="84" t="s">
        <v>261</v>
      </c>
      <c r="F70" s="104">
        <v>41075</v>
      </c>
      <c r="G70" s="66" t="s">
        <v>231</v>
      </c>
    </row>
    <row r="71" spans="1:7" ht="56.25" x14ac:dyDescent="0.25">
      <c r="A71" s="82" t="s">
        <v>262</v>
      </c>
      <c r="B71" s="66" t="s">
        <v>263</v>
      </c>
      <c r="C71" s="83">
        <v>41074</v>
      </c>
      <c r="D71" s="66" t="s">
        <v>12</v>
      </c>
      <c r="E71" s="84" t="s">
        <v>264</v>
      </c>
      <c r="F71" s="104">
        <v>41075</v>
      </c>
      <c r="G71" s="66" t="s">
        <v>231</v>
      </c>
    </row>
    <row r="72" spans="1:7" ht="45" x14ac:dyDescent="0.25">
      <c r="A72" s="82" t="s">
        <v>265</v>
      </c>
      <c r="B72" s="66" t="s">
        <v>266</v>
      </c>
      <c r="C72" s="83">
        <v>41073</v>
      </c>
      <c r="D72" s="66" t="s">
        <v>12</v>
      </c>
      <c r="E72" s="84" t="s">
        <v>267</v>
      </c>
      <c r="F72" s="104">
        <v>41075</v>
      </c>
      <c r="G72" s="66" t="s">
        <v>231</v>
      </c>
    </row>
    <row r="73" spans="1:7" ht="22.5" x14ac:dyDescent="0.25">
      <c r="A73" s="82" t="s">
        <v>268</v>
      </c>
      <c r="B73" s="66" t="s">
        <v>232</v>
      </c>
      <c r="C73" s="83">
        <v>41074</v>
      </c>
      <c r="D73" s="66" t="s">
        <v>12</v>
      </c>
      <c r="E73" s="84" t="s">
        <v>269</v>
      </c>
      <c r="F73" s="104">
        <v>41075</v>
      </c>
      <c r="G73" s="66" t="s">
        <v>231</v>
      </c>
    </row>
  </sheetData>
  <mergeCells count="1">
    <mergeCell ref="A1:G1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="120" zoomScaleNormal="120" workbookViewId="0">
      <pane ySplit="2" topLeftCell="A12" activePane="bottomLeft" state="frozen"/>
      <selection pane="bottomLeft" activeCell="H1" sqref="H1:H1048576"/>
    </sheetView>
  </sheetViews>
  <sheetFormatPr defaultColWidth="9.28515625" defaultRowHeight="15" x14ac:dyDescent="0.25"/>
  <cols>
    <col min="1" max="1" width="9.28515625" style="29"/>
    <col min="2" max="2" width="22" style="29" customWidth="1"/>
    <col min="3" max="3" width="12.7109375" style="29" customWidth="1"/>
    <col min="4" max="4" width="11.7109375" style="29" customWidth="1"/>
    <col min="5" max="5" width="14.7109375" style="30" customWidth="1"/>
    <col min="6" max="6" width="15.28515625" style="29" customWidth="1"/>
    <col min="7" max="7" width="34.7109375" style="29" customWidth="1"/>
    <col min="8" max="16384" width="9.28515625" style="29"/>
  </cols>
  <sheetData>
    <row r="1" spans="1:7" ht="15.75" x14ac:dyDescent="0.25">
      <c r="A1" s="533" t="s">
        <v>270</v>
      </c>
      <c r="B1" s="534"/>
      <c r="C1" s="534"/>
      <c r="D1" s="534"/>
      <c r="E1" s="534"/>
      <c r="F1" s="534"/>
      <c r="G1" s="534"/>
    </row>
    <row r="2" spans="1:7" ht="22.5" x14ac:dyDescent="0.25">
      <c r="A2" s="24" t="s">
        <v>1</v>
      </c>
      <c r="B2" s="24" t="s">
        <v>2</v>
      </c>
      <c r="C2" s="25" t="s">
        <v>3</v>
      </c>
      <c r="D2" s="24" t="s">
        <v>4</v>
      </c>
      <c r="E2" s="28" t="s">
        <v>5</v>
      </c>
      <c r="F2" s="27" t="s">
        <v>6</v>
      </c>
      <c r="G2" s="24" t="s">
        <v>7</v>
      </c>
    </row>
    <row r="3" spans="1:7" ht="22.5" x14ac:dyDescent="0.25">
      <c r="A3" s="65">
        <v>792</v>
      </c>
      <c r="B3" s="66" t="s">
        <v>271</v>
      </c>
      <c r="C3" s="83">
        <v>41099</v>
      </c>
      <c r="D3" s="66" t="s">
        <v>9</v>
      </c>
      <c r="E3" s="85">
        <v>0</v>
      </c>
      <c r="F3" s="104">
        <v>41124</v>
      </c>
      <c r="G3" s="66" t="s">
        <v>272</v>
      </c>
    </row>
    <row r="4" spans="1:7" ht="22.5" x14ac:dyDescent="0.25">
      <c r="A4" s="65">
        <v>793</v>
      </c>
      <c r="B4" s="66" t="s">
        <v>273</v>
      </c>
      <c r="C4" s="83">
        <v>41101</v>
      </c>
      <c r="D4" s="66" t="s">
        <v>15</v>
      </c>
      <c r="E4" s="85">
        <v>0</v>
      </c>
      <c r="F4" s="104">
        <v>41124</v>
      </c>
      <c r="G4" s="66" t="s">
        <v>274</v>
      </c>
    </row>
    <row r="5" spans="1:7" x14ac:dyDescent="0.25">
      <c r="A5" s="65">
        <v>794</v>
      </c>
      <c r="B5" s="66" t="s">
        <v>273</v>
      </c>
      <c r="C5" s="83">
        <v>41101</v>
      </c>
      <c r="D5" s="66" t="s">
        <v>15</v>
      </c>
      <c r="E5" s="85">
        <v>0</v>
      </c>
      <c r="F5" s="104">
        <v>41124</v>
      </c>
      <c r="G5" s="66" t="s">
        <v>231</v>
      </c>
    </row>
    <row r="6" spans="1:7" ht="78.75" x14ac:dyDescent="0.25">
      <c r="A6" s="65">
        <v>795</v>
      </c>
      <c r="B6" s="66" t="s">
        <v>275</v>
      </c>
      <c r="C6" s="83">
        <v>41101</v>
      </c>
      <c r="D6" s="66" t="s">
        <v>12</v>
      </c>
      <c r="E6" s="86">
        <v>15000</v>
      </c>
      <c r="F6" s="104">
        <v>41124</v>
      </c>
      <c r="G6" s="66" t="s">
        <v>276</v>
      </c>
    </row>
    <row r="7" spans="1:7" ht="22.5" x14ac:dyDescent="0.25">
      <c r="A7" s="65">
        <v>796</v>
      </c>
      <c r="B7" s="66" t="s">
        <v>277</v>
      </c>
      <c r="C7" s="83">
        <v>41101</v>
      </c>
      <c r="D7" s="66" t="s">
        <v>56</v>
      </c>
      <c r="E7" s="85" t="s">
        <v>278</v>
      </c>
      <c r="F7" s="104" t="s">
        <v>278</v>
      </c>
      <c r="G7" s="66" t="s">
        <v>231</v>
      </c>
    </row>
    <row r="8" spans="1:7" x14ac:dyDescent="0.25">
      <c r="A8" s="40"/>
      <c r="B8" s="36"/>
      <c r="C8" s="37"/>
      <c r="D8" s="36"/>
      <c r="E8" s="41"/>
      <c r="F8" s="37"/>
      <c r="G8" s="36"/>
    </row>
    <row r="9" spans="1:7" ht="22.5" x14ac:dyDescent="0.25">
      <c r="A9" s="114">
        <v>797</v>
      </c>
      <c r="B9" s="113" t="s">
        <v>279</v>
      </c>
      <c r="C9" s="115">
        <v>41137</v>
      </c>
      <c r="D9" s="113" t="s">
        <v>15</v>
      </c>
      <c r="E9" s="116">
        <v>0</v>
      </c>
      <c r="F9" s="104">
        <v>41166</v>
      </c>
      <c r="G9" s="113" t="s">
        <v>280</v>
      </c>
    </row>
    <row r="10" spans="1:7" ht="22.5" x14ac:dyDescent="0.25">
      <c r="A10" s="114">
        <v>798</v>
      </c>
      <c r="B10" s="113" t="s">
        <v>281</v>
      </c>
      <c r="C10" s="115">
        <v>41142</v>
      </c>
      <c r="D10" s="113" t="s">
        <v>15</v>
      </c>
      <c r="E10" s="116">
        <v>0</v>
      </c>
      <c r="F10" s="104">
        <v>41166</v>
      </c>
      <c r="G10" s="113" t="s">
        <v>280</v>
      </c>
    </row>
    <row r="11" spans="1:7" ht="56.25" x14ac:dyDescent="0.25">
      <c r="A11" s="114">
        <v>799</v>
      </c>
      <c r="B11" s="113" t="s">
        <v>282</v>
      </c>
      <c r="C11" s="115">
        <v>41143</v>
      </c>
      <c r="D11" s="113" t="s">
        <v>12</v>
      </c>
      <c r="E11" s="117">
        <v>15000</v>
      </c>
      <c r="F11" s="104">
        <v>41166</v>
      </c>
      <c r="G11" s="113" t="s">
        <v>283</v>
      </c>
    </row>
    <row r="12" spans="1:7" ht="45" x14ac:dyDescent="0.25">
      <c r="A12" s="114">
        <v>800</v>
      </c>
      <c r="B12" s="113" t="s">
        <v>284</v>
      </c>
      <c r="C12" s="115">
        <v>41148</v>
      </c>
      <c r="D12" s="113" t="s">
        <v>15</v>
      </c>
      <c r="E12" s="116">
        <v>0</v>
      </c>
      <c r="F12" s="104">
        <v>41166</v>
      </c>
      <c r="G12" s="113" t="s">
        <v>285</v>
      </c>
    </row>
    <row r="13" spans="1:7" ht="45" x14ac:dyDescent="0.25">
      <c r="A13" s="114">
        <v>801</v>
      </c>
      <c r="B13" s="113" t="s">
        <v>286</v>
      </c>
      <c r="C13" s="115">
        <v>41150</v>
      </c>
      <c r="D13" s="113" t="s">
        <v>15</v>
      </c>
      <c r="E13" s="116">
        <v>0</v>
      </c>
      <c r="F13" s="104">
        <v>41166</v>
      </c>
      <c r="G13" s="113" t="s">
        <v>287</v>
      </c>
    </row>
    <row r="14" spans="1:7" ht="22.5" x14ac:dyDescent="0.25">
      <c r="A14" s="114">
        <v>802</v>
      </c>
      <c r="B14" s="113" t="s">
        <v>288</v>
      </c>
      <c r="C14" s="115">
        <v>41152</v>
      </c>
      <c r="D14" s="113" t="s">
        <v>12</v>
      </c>
      <c r="E14" s="117">
        <v>20000</v>
      </c>
      <c r="F14" s="104">
        <v>41166</v>
      </c>
      <c r="G14" s="113" t="s">
        <v>280</v>
      </c>
    </row>
    <row r="15" spans="1:7" ht="22.5" x14ac:dyDescent="0.25">
      <c r="A15" s="114" t="s">
        <v>289</v>
      </c>
      <c r="B15" s="113" t="s">
        <v>271</v>
      </c>
      <c r="C15" s="115">
        <v>41099</v>
      </c>
      <c r="D15" s="113" t="s">
        <v>12</v>
      </c>
      <c r="E15" s="117">
        <v>18000</v>
      </c>
      <c r="F15" s="104">
        <v>41166</v>
      </c>
      <c r="G15" s="113" t="s">
        <v>272</v>
      </c>
    </row>
    <row r="16" spans="1:7" ht="78.75" x14ac:dyDescent="0.25">
      <c r="A16" s="114" t="s">
        <v>290</v>
      </c>
      <c r="B16" s="113" t="s">
        <v>291</v>
      </c>
      <c r="C16" s="115">
        <v>41101</v>
      </c>
      <c r="D16" s="113" t="s">
        <v>15</v>
      </c>
      <c r="E16" s="116">
        <v>0</v>
      </c>
      <c r="F16" s="104">
        <v>41166</v>
      </c>
      <c r="G16" s="113" t="s">
        <v>276</v>
      </c>
    </row>
    <row r="17" spans="1:7" ht="22.5" x14ac:dyDescent="0.25">
      <c r="A17" s="114" t="s">
        <v>292</v>
      </c>
      <c r="B17" s="113" t="s">
        <v>293</v>
      </c>
      <c r="C17" s="115">
        <v>41141</v>
      </c>
      <c r="D17" s="113" t="s">
        <v>12</v>
      </c>
      <c r="E17" s="117">
        <v>10000</v>
      </c>
      <c r="F17" s="104">
        <v>41166</v>
      </c>
      <c r="G17" s="113" t="s">
        <v>294</v>
      </c>
    </row>
    <row r="18" spans="1:7" ht="33.75" x14ac:dyDescent="0.25">
      <c r="A18" s="114" t="s">
        <v>295</v>
      </c>
      <c r="B18" s="113" t="s">
        <v>296</v>
      </c>
      <c r="C18" s="115">
        <v>41148</v>
      </c>
      <c r="D18" s="113" t="s">
        <v>12</v>
      </c>
      <c r="E18" s="117">
        <v>11500</v>
      </c>
      <c r="F18" s="104">
        <v>41166</v>
      </c>
      <c r="G18" s="113" t="s">
        <v>297</v>
      </c>
    </row>
    <row r="19" spans="1:7" x14ac:dyDescent="0.25">
      <c r="A19" s="40"/>
      <c r="B19" s="36"/>
      <c r="C19" s="37"/>
      <c r="D19" s="36"/>
      <c r="E19" s="43"/>
      <c r="F19" s="37"/>
      <c r="G19" s="36"/>
    </row>
    <row r="20" spans="1:7" ht="22.5" x14ac:dyDescent="0.25">
      <c r="A20" s="65" t="s">
        <v>298</v>
      </c>
      <c r="B20" s="66" t="s">
        <v>281</v>
      </c>
      <c r="C20" s="83">
        <v>41183</v>
      </c>
      <c r="D20" s="66" t="s">
        <v>12</v>
      </c>
      <c r="E20" s="86">
        <v>25000</v>
      </c>
      <c r="F20" s="104">
        <v>41185</v>
      </c>
      <c r="G20" s="66" t="s">
        <v>280</v>
      </c>
    </row>
    <row r="21" spans="1:7" ht="45" x14ac:dyDescent="0.25">
      <c r="A21" s="65" t="s">
        <v>299</v>
      </c>
      <c r="B21" s="66" t="s">
        <v>31</v>
      </c>
      <c r="C21" s="83">
        <v>41185</v>
      </c>
      <c r="D21" s="66" t="s">
        <v>12</v>
      </c>
      <c r="E21" s="86" t="s">
        <v>300</v>
      </c>
      <c r="F21" s="104">
        <v>41186</v>
      </c>
      <c r="G21" s="66" t="s">
        <v>231</v>
      </c>
    </row>
    <row r="22" spans="1:7" ht="33.75" x14ac:dyDescent="0.25">
      <c r="A22" s="65">
        <v>804</v>
      </c>
      <c r="B22" s="66" t="s">
        <v>301</v>
      </c>
      <c r="C22" s="83">
        <v>41191</v>
      </c>
      <c r="D22" s="66" t="s">
        <v>15</v>
      </c>
      <c r="E22" s="85">
        <v>0</v>
      </c>
      <c r="F22" s="104">
        <v>41208</v>
      </c>
      <c r="G22" s="66" t="s">
        <v>302</v>
      </c>
    </row>
    <row r="23" spans="1:7" ht="33.75" x14ac:dyDescent="0.25">
      <c r="A23" s="65">
        <v>803</v>
      </c>
      <c r="B23" s="66" t="s">
        <v>303</v>
      </c>
      <c r="C23" s="83">
        <v>41184</v>
      </c>
      <c r="D23" s="66" t="s">
        <v>12</v>
      </c>
      <c r="E23" s="86">
        <v>30000</v>
      </c>
      <c r="F23" s="104">
        <v>41208</v>
      </c>
      <c r="G23" s="66" t="s">
        <v>304</v>
      </c>
    </row>
    <row r="24" spans="1:7" ht="168.75" x14ac:dyDescent="0.25">
      <c r="A24" s="65">
        <v>805</v>
      </c>
      <c r="B24" s="66" t="s">
        <v>181</v>
      </c>
      <c r="C24" s="83">
        <v>41186</v>
      </c>
      <c r="D24" s="66" t="s">
        <v>12</v>
      </c>
      <c r="E24" s="86">
        <v>30000</v>
      </c>
      <c r="F24" s="104">
        <v>41208</v>
      </c>
      <c r="G24" s="66" t="s">
        <v>305</v>
      </c>
    </row>
    <row r="25" spans="1:7" ht="45" x14ac:dyDescent="0.25">
      <c r="A25" s="65" t="s">
        <v>306</v>
      </c>
      <c r="B25" s="66" t="s">
        <v>284</v>
      </c>
      <c r="C25" s="83">
        <v>41191</v>
      </c>
      <c r="D25" s="66" t="s">
        <v>12</v>
      </c>
      <c r="E25" s="86">
        <v>30000</v>
      </c>
      <c r="F25" s="104">
        <v>41208</v>
      </c>
      <c r="G25" s="66" t="s">
        <v>285</v>
      </c>
    </row>
    <row r="26" spans="1:7" ht="33.75" x14ac:dyDescent="0.25">
      <c r="A26" s="65" t="s">
        <v>307</v>
      </c>
      <c r="B26" s="66" t="s">
        <v>308</v>
      </c>
      <c r="C26" s="83">
        <v>41192</v>
      </c>
      <c r="D26" s="66" t="s">
        <v>15</v>
      </c>
      <c r="E26" s="85">
        <v>0</v>
      </c>
      <c r="F26" s="104">
        <v>41208</v>
      </c>
      <c r="G26" s="66" t="s">
        <v>217</v>
      </c>
    </row>
    <row r="27" spans="1:7" ht="22.5" x14ac:dyDescent="0.25">
      <c r="A27" s="65" t="s">
        <v>309</v>
      </c>
      <c r="B27" s="66" t="s">
        <v>281</v>
      </c>
      <c r="C27" s="83">
        <v>41191</v>
      </c>
      <c r="D27" s="66" t="s">
        <v>12</v>
      </c>
      <c r="E27" s="86" t="s">
        <v>310</v>
      </c>
      <c r="F27" s="104">
        <v>41208</v>
      </c>
      <c r="G27" s="66" t="s">
        <v>280</v>
      </c>
    </row>
    <row r="28" spans="1:7" x14ac:dyDescent="0.25">
      <c r="A28" s="40"/>
      <c r="B28" s="36"/>
      <c r="C28" s="37"/>
      <c r="D28" s="36"/>
      <c r="E28" s="43"/>
      <c r="F28" s="37"/>
      <c r="G28" s="36"/>
    </row>
    <row r="29" spans="1:7" ht="33.75" x14ac:dyDescent="0.25">
      <c r="A29" s="109">
        <v>806</v>
      </c>
      <c r="B29" s="109" t="s">
        <v>234</v>
      </c>
      <c r="C29" s="103">
        <v>41219</v>
      </c>
      <c r="D29" s="111" t="s">
        <v>15</v>
      </c>
      <c r="E29" s="112">
        <v>0</v>
      </c>
      <c r="F29" s="105">
        <v>41243</v>
      </c>
      <c r="G29" s="100" t="s">
        <v>311</v>
      </c>
    </row>
    <row r="30" spans="1:7" ht="33.75" x14ac:dyDescent="0.25">
      <c r="A30" s="109">
        <v>807</v>
      </c>
      <c r="B30" s="109" t="s">
        <v>234</v>
      </c>
      <c r="C30" s="103">
        <v>41220</v>
      </c>
      <c r="D30" s="111" t="s">
        <v>15</v>
      </c>
      <c r="E30" s="112">
        <v>0</v>
      </c>
      <c r="F30" s="105">
        <v>41243</v>
      </c>
      <c r="G30" s="100" t="s">
        <v>312</v>
      </c>
    </row>
    <row r="31" spans="1:7" ht="22.5" x14ac:dyDescent="0.25">
      <c r="A31" s="109" t="s">
        <v>313</v>
      </c>
      <c r="B31" s="109" t="s">
        <v>314</v>
      </c>
      <c r="C31" s="103">
        <v>41220</v>
      </c>
      <c r="D31" s="111" t="s">
        <v>15</v>
      </c>
      <c r="E31" s="112">
        <v>0</v>
      </c>
      <c r="F31" s="105">
        <v>41243</v>
      </c>
      <c r="G31" s="100" t="s">
        <v>315</v>
      </c>
    </row>
    <row r="32" spans="1:7" x14ac:dyDescent="0.25">
      <c r="A32" s="44"/>
      <c r="B32" s="44"/>
      <c r="C32" s="45"/>
      <c r="D32" s="46"/>
      <c r="E32" s="47"/>
      <c r="F32" s="45"/>
      <c r="G32" s="48"/>
    </row>
    <row r="33" spans="1:7" ht="183.75" customHeight="1" x14ac:dyDescent="0.25">
      <c r="A33" s="68">
        <v>808</v>
      </c>
      <c r="B33" s="68" t="s">
        <v>316</v>
      </c>
      <c r="C33" s="67">
        <v>41304</v>
      </c>
      <c r="D33" s="87" t="s">
        <v>12</v>
      </c>
      <c r="E33" s="81">
        <v>38750</v>
      </c>
      <c r="F33" s="105">
        <v>41327</v>
      </c>
      <c r="G33" s="75" t="s">
        <v>317</v>
      </c>
    </row>
    <row r="34" spans="1:7" ht="56.25" x14ac:dyDescent="0.25">
      <c r="A34" s="68" t="s">
        <v>318</v>
      </c>
      <c r="B34" s="68" t="s">
        <v>319</v>
      </c>
      <c r="C34" s="67">
        <v>41341</v>
      </c>
      <c r="D34" s="87" t="s">
        <v>12</v>
      </c>
      <c r="E34" s="84" t="s">
        <v>320</v>
      </c>
      <c r="F34" s="105">
        <v>41327</v>
      </c>
      <c r="G34" s="75" t="s">
        <v>210</v>
      </c>
    </row>
    <row r="35" spans="1:7" ht="56.25" x14ac:dyDescent="0.25">
      <c r="A35" s="68" t="s">
        <v>321</v>
      </c>
      <c r="B35" s="68" t="s">
        <v>322</v>
      </c>
      <c r="C35" s="67">
        <v>41248</v>
      </c>
      <c r="D35" s="87" t="s">
        <v>9</v>
      </c>
      <c r="E35" s="81">
        <v>0</v>
      </c>
      <c r="F35" s="105">
        <v>41327</v>
      </c>
      <c r="G35" s="75" t="s">
        <v>323</v>
      </c>
    </row>
    <row r="36" spans="1:7" ht="78.75" x14ac:dyDescent="0.25">
      <c r="A36" s="68" t="s">
        <v>324</v>
      </c>
      <c r="B36" s="68" t="s">
        <v>303</v>
      </c>
      <c r="C36" s="67">
        <v>41298</v>
      </c>
      <c r="D36" s="87" t="s">
        <v>12</v>
      </c>
      <c r="E36" s="81">
        <v>5800</v>
      </c>
      <c r="F36" s="105">
        <v>41327</v>
      </c>
      <c r="G36" s="75" t="s">
        <v>325</v>
      </c>
    </row>
    <row r="37" spans="1:7" ht="67.5" x14ac:dyDescent="0.25">
      <c r="A37" s="68" t="s">
        <v>326</v>
      </c>
      <c r="B37" s="68" t="s">
        <v>327</v>
      </c>
      <c r="C37" s="67">
        <v>41306</v>
      </c>
      <c r="D37" s="87" t="s">
        <v>12</v>
      </c>
      <c r="E37" s="81">
        <v>25000</v>
      </c>
      <c r="F37" s="105">
        <v>41327</v>
      </c>
      <c r="G37" s="75" t="s">
        <v>328</v>
      </c>
    </row>
    <row r="38" spans="1:7" x14ac:dyDescent="0.25">
      <c r="A38" s="44"/>
      <c r="B38" s="44"/>
      <c r="C38" s="45"/>
      <c r="D38" s="46"/>
      <c r="E38" s="47"/>
      <c r="F38" s="45"/>
      <c r="G38" s="48"/>
    </row>
    <row r="39" spans="1:7" ht="23.25" x14ac:dyDescent="0.25">
      <c r="A39" s="106">
        <v>809</v>
      </c>
      <c r="B39" s="99" t="s">
        <v>329</v>
      </c>
      <c r="C39" s="110">
        <v>41351</v>
      </c>
      <c r="D39" s="99" t="s">
        <v>15</v>
      </c>
      <c r="E39" s="96">
        <v>0</v>
      </c>
      <c r="F39" s="33">
        <v>41369</v>
      </c>
      <c r="G39" s="99" t="s">
        <v>330</v>
      </c>
    </row>
    <row r="40" spans="1:7" ht="23.25" x14ac:dyDescent="0.25">
      <c r="A40" s="106">
        <v>810</v>
      </c>
      <c r="B40" s="99" t="s">
        <v>327</v>
      </c>
      <c r="C40" s="110">
        <v>41345</v>
      </c>
      <c r="D40" s="99" t="s">
        <v>12</v>
      </c>
      <c r="E40" s="96">
        <v>15000</v>
      </c>
      <c r="F40" s="33">
        <v>41369</v>
      </c>
      <c r="G40" s="99" t="s">
        <v>331</v>
      </c>
    </row>
    <row r="41" spans="1:7" ht="34.5" x14ac:dyDescent="0.25">
      <c r="A41" s="106">
        <v>811</v>
      </c>
      <c r="B41" s="99" t="s">
        <v>332</v>
      </c>
      <c r="C41" s="110">
        <v>41345</v>
      </c>
      <c r="D41" s="99" t="s">
        <v>15</v>
      </c>
      <c r="E41" s="96">
        <v>0</v>
      </c>
      <c r="F41" s="33">
        <v>41369</v>
      </c>
      <c r="G41" s="99" t="s">
        <v>333</v>
      </c>
    </row>
    <row r="42" spans="1:7" ht="34.5" x14ac:dyDescent="0.25">
      <c r="A42" s="106">
        <v>812</v>
      </c>
      <c r="B42" s="99" t="s">
        <v>163</v>
      </c>
      <c r="C42" s="110">
        <v>41345</v>
      </c>
      <c r="D42" s="99" t="s">
        <v>12</v>
      </c>
      <c r="E42" s="96">
        <v>33729.199999999997</v>
      </c>
      <c r="F42" s="33">
        <v>41369</v>
      </c>
      <c r="G42" s="99" t="s">
        <v>334</v>
      </c>
    </row>
    <row r="43" spans="1:7" ht="34.5" x14ac:dyDescent="0.25">
      <c r="A43" s="106">
        <v>813</v>
      </c>
      <c r="B43" s="99" t="s">
        <v>335</v>
      </c>
      <c r="C43" s="110">
        <v>41352</v>
      </c>
      <c r="D43" s="99" t="s">
        <v>108</v>
      </c>
      <c r="E43" s="96">
        <v>0</v>
      </c>
      <c r="F43" s="33">
        <v>41369</v>
      </c>
      <c r="G43" s="99" t="s">
        <v>336</v>
      </c>
    </row>
    <row r="44" spans="1:7" ht="45.75" x14ac:dyDescent="0.25">
      <c r="A44" s="106">
        <v>815</v>
      </c>
      <c r="B44" s="99" t="s">
        <v>337</v>
      </c>
      <c r="C44" s="110">
        <v>41346</v>
      </c>
      <c r="D44" s="99" t="s">
        <v>12</v>
      </c>
      <c r="E44" s="96">
        <v>5000</v>
      </c>
      <c r="F44" s="33">
        <v>41369</v>
      </c>
      <c r="G44" s="99" t="s">
        <v>338</v>
      </c>
    </row>
    <row r="45" spans="1:7" ht="34.5" x14ac:dyDescent="0.25">
      <c r="A45" s="106" t="s">
        <v>295</v>
      </c>
      <c r="B45" s="99" t="s">
        <v>339</v>
      </c>
      <c r="C45" s="110">
        <v>41347</v>
      </c>
      <c r="D45" s="99" t="s">
        <v>340</v>
      </c>
      <c r="E45" s="96">
        <v>20000</v>
      </c>
      <c r="F45" s="33">
        <v>41369</v>
      </c>
      <c r="G45" s="99" t="s">
        <v>341</v>
      </c>
    </row>
    <row r="46" spans="1:7" x14ac:dyDescent="0.25">
      <c r="A46" s="49"/>
      <c r="B46" s="42"/>
      <c r="C46" s="50"/>
      <c r="D46" s="42"/>
      <c r="E46" s="51"/>
      <c r="F46" s="52"/>
      <c r="G46" s="42"/>
    </row>
    <row r="47" spans="1:7" s="34" customFormat="1" ht="36.75" customHeight="1" x14ac:dyDescent="0.25">
      <c r="A47" s="88">
        <v>814</v>
      </c>
      <c r="B47" s="89" t="s">
        <v>342</v>
      </c>
      <c r="C47" s="90">
        <v>41352</v>
      </c>
      <c r="D47" s="89" t="s">
        <v>340</v>
      </c>
      <c r="E47" s="91">
        <v>5000</v>
      </c>
      <c r="F47" s="33">
        <v>41397</v>
      </c>
      <c r="G47" s="89" t="s">
        <v>343</v>
      </c>
    </row>
    <row r="48" spans="1:7" s="34" customFormat="1" ht="28.5" customHeight="1" x14ac:dyDescent="0.25">
      <c r="A48" s="88">
        <v>816</v>
      </c>
      <c r="B48" s="89" t="s">
        <v>235</v>
      </c>
      <c r="C48" s="90">
        <v>41373</v>
      </c>
      <c r="D48" s="89" t="s">
        <v>12</v>
      </c>
      <c r="E48" s="91">
        <v>40000</v>
      </c>
      <c r="F48" s="33">
        <v>41397</v>
      </c>
      <c r="G48" s="89" t="s">
        <v>344</v>
      </c>
    </row>
    <row r="49" spans="1:7" s="34" customFormat="1" ht="29.25" customHeight="1" x14ac:dyDescent="0.25">
      <c r="A49" s="88">
        <v>818</v>
      </c>
      <c r="B49" s="89" t="s">
        <v>345</v>
      </c>
      <c r="C49" s="90">
        <v>41376</v>
      </c>
      <c r="D49" s="89" t="s">
        <v>340</v>
      </c>
      <c r="E49" s="91">
        <v>17000</v>
      </c>
      <c r="F49" s="33">
        <v>41397</v>
      </c>
      <c r="G49" s="89" t="s">
        <v>346</v>
      </c>
    </row>
    <row r="50" spans="1:7" s="34" customFormat="1" ht="16.5" customHeight="1" x14ac:dyDescent="0.25">
      <c r="A50" s="49"/>
      <c r="B50" s="53"/>
      <c r="C50" s="54"/>
      <c r="D50" s="53"/>
      <c r="E50" s="51"/>
      <c r="F50" s="52"/>
      <c r="G50" s="53"/>
    </row>
    <row r="51" spans="1:7" ht="34.5" x14ac:dyDescent="0.25">
      <c r="A51" s="106">
        <v>819</v>
      </c>
      <c r="B51" s="107" t="s">
        <v>347</v>
      </c>
      <c r="C51" s="108">
        <v>41408</v>
      </c>
      <c r="D51" s="107" t="s">
        <v>15</v>
      </c>
      <c r="E51" s="96">
        <v>0</v>
      </c>
      <c r="F51" s="33">
        <v>41432</v>
      </c>
      <c r="G51" s="107" t="s">
        <v>348</v>
      </c>
    </row>
    <row r="52" spans="1:7" ht="23.25" x14ac:dyDescent="0.25">
      <c r="A52" s="106">
        <v>820</v>
      </c>
      <c r="B52" s="107" t="s">
        <v>349</v>
      </c>
      <c r="C52" s="108">
        <v>41409</v>
      </c>
      <c r="D52" s="107" t="s">
        <v>12</v>
      </c>
      <c r="E52" s="96">
        <v>32700</v>
      </c>
      <c r="F52" s="33">
        <v>41432</v>
      </c>
      <c r="G52" s="107" t="s">
        <v>350</v>
      </c>
    </row>
    <row r="53" spans="1:7" ht="23.25" x14ac:dyDescent="0.25">
      <c r="A53" s="106">
        <v>821</v>
      </c>
      <c r="B53" s="107" t="s">
        <v>351</v>
      </c>
      <c r="C53" s="108">
        <v>41409</v>
      </c>
      <c r="D53" s="107" t="s">
        <v>15</v>
      </c>
      <c r="E53" s="96">
        <v>0</v>
      </c>
      <c r="F53" s="33">
        <v>41432</v>
      </c>
      <c r="G53" s="107" t="s">
        <v>352</v>
      </c>
    </row>
    <row r="54" spans="1:7" ht="34.5" x14ac:dyDescent="0.25">
      <c r="A54" s="106" t="s">
        <v>353</v>
      </c>
      <c r="B54" s="107" t="s">
        <v>316</v>
      </c>
      <c r="C54" s="108">
        <v>41418</v>
      </c>
      <c r="D54" s="107" t="s">
        <v>12</v>
      </c>
      <c r="E54" s="96">
        <v>17250</v>
      </c>
      <c r="F54" s="33">
        <v>41432</v>
      </c>
      <c r="G54" s="107" t="s">
        <v>354</v>
      </c>
    </row>
  </sheetData>
  <mergeCells count="1">
    <mergeCell ref="A1:G1"/>
  </mergeCells>
  <dataValidations count="1">
    <dataValidation type="list" allowBlank="1" showInputMessage="1" showErrorMessage="1" sqref="D51:D54" xr:uid="{00000000-0002-0000-0200-000000000000}">
      <formula1>$I$124:$I$127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zoomScaleNormal="100" workbookViewId="0">
      <pane ySplit="2" topLeftCell="A15" activePane="bottomLeft" state="frozen"/>
      <selection pane="bottomLeft" activeCell="H2" sqref="H1:H1048576"/>
    </sheetView>
  </sheetViews>
  <sheetFormatPr defaultRowHeight="15" x14ac:dyDescent="0.25"/>
  <cols>
    <col min="2" max="2" width="29" bestFit="1" customWidth="1"/>
    <col min="3" max="3" width="16.7109375" customWidth="1"/>
    <col min="4" max="5" width="15.7109375" customWidth="1"/>
    <col min="6" max="6" width="14" customWidth="1"/>
    <col min="7" max="7" width="32.5703125" customWidth="1"/>
  </cols>
  <sheetData>
    <row r="1" spans="1:7" s="29" customFormat="1" ht="15.75" x14ac:dyDescent="0.25">
      <c r="A1" s="533" t="s">
        <v>355</v>
      </c>
      <c r="B1" s="534"/>
      <c r="C1" s="534"/>
      <c r="D1" s="534"/>
      <c r="E1" s="534"/>
      <c r="F1" s="534"/>
      <c r="G1" s="534"/>
    </row>
    <row r="2" spans="1:7" s="29" customFormat="1" ht="22.5" x14ac:dyDescent="0.25">
      <c r="A2" s="24" t="s">
        <v>1</v>
      </c>
      <c r="B2" s="24" t="s">
        <v>2</v>
      </c>
      <c r="C2" s="25" t="s">
        <v>356</v>
      </c>
      <c r="D2" s="24" t="s">
        <v>4</v>
      </c>
      <c r="E2" s="28" t="s">
        <v>5</v>
      </c>
      <c r="F2" s="27" t="s">
        <v>6</v>
      </c>
      <c r="G2" s="24" t="s">
        <v>7</v>
      </c>
    </row>
    <row r="3" spans="1:7" s="29" customFormat="1" ht="33.75" x14ac:dyDescent="0.25">
      <c r="A3" s="65">
        <v>822</v>
      </c>
      <c r="B3" s="66" t="s">
        <v>357</v>
      </c>
      <c r="C3" s="67">
        <v>41459</v>
      </c>
      <c r="D3" s="68" t="s">
        <v>340</v>
      </c>
      <c r="E3" s="123">
        <v>10000</v>
      </c>
      <c r="F3" s="31">
        <v>41480</v>
      </c>
      <c r="G3" s="69" t="s">
        <v>358</v>
      </c>
    </row>
    <row r="4" spans="1:7" s="29" customFormat="1" ht="45" x14ac:dyDescent="0.25">
      <c r="A4" s="65">
        <v>823</v>
      </c>
      <c r="B4" s="66" t="s">
        <v>359</v>
      </c>
      <c r="C4" s="67">
        <v>41465</v>
      </c>
      <c r="D4" s="68" t="s">
        <v>108</v>
      </c>
      <c r="E4" s="123">
        <v>0</v>
      </c>
      <c r="F4" s="31">
        <v>41480</v>
      </c>
      <c r="G4" s="69" t="s">
        <v>360</v>
      </c>
    </row>
    <row r="5" spans="1:7" s="29" customFormat="1" ht="22.5" x14ac:dyDescent="0.25">
      <c r="A5" s="65">
        <v>824</v>
      </c>
      <c r="B5" s="66" t="s">
        <v>361</v>
      </c>
      <c r="C5" s="67">
        <v>41465</v>
      </c>
      <c r="D5" s="68" t="s">
        <v>340</v>
      </c>
      <c r="E5" s="123">
        <v>7500</v>
      </c>
      <c r="F5" s="31" t="s">
        <v>362</v>
      </c>
      <c r="G5" s="69" t="s">
        <v>363</v>
      </c>
    </row>
    <row r="6" spans="1:7" s="29" customFormat="1" ht="22.5" x14ac:dyDescent="0.25">
      <c r="A6" s="71">
        <v>825</v>
      </c>
      <c r="B6" s="66" t="s">
        <v>364</v>
      </c>
      <c r="C6" s="67">
        <v>41465</v>
      </c>
      <c r="D6" s="68" t="s">
        <v>340</v>
      </c>
      <c r="E6" s="123">
        <v>10000</v>
      </c>
      <c r="F6" s="31">
        <v>41480</v>
      </c>
      <c r="G6" s="69" t="s">
        <v>365</v>
      </c>
    </row>
    <row r="7" spans="1:7" s="29" customFormat="1" ht="33.75" x14ac:dyDescent="0.25">
      <c r="A7" s="71">
        <v>827</v>
      </c>
      <c r="B7" s="66" t="s">
        <v>366</v>
      </c>
      <c r="C7" s="67">
        <v>41460</v>
      </c>
      <c r="D7" s="68" t="s">
        <v>340</v>
      </c>
      <c r="E7" s="123">
        <v>7500</v>
      </c>
      <c r="F7" s="31">
        <v>41480</v>
      </c>
      <c r="G7" s="69" t="s">
        <v>367</v>
      </c>
    </row>
    <row r="8" spans="1:7" ht="22.5" x14ac:dyDescent="0.25">
      <c r="A8" s="71">
        <v>828</v>
      </c>
      <c r="B8" s="66" t="s">
        <v>368</v>
      </c>
      <c r="C8" s="67">
        <v>41465</v>
      </c>
      <c r="D8" s="68" t="s">
        <v>108</v>
      </c>
      <c r="E8" s="123">
        <v>0</v>
      </c>
      <c r="F8" s="31">
        <v>41480</v>
      </c>
      <c r="G8" s="69" t="s">
        <v>369</v>
      </c>
    </row>
    <row r="9" spans="1:7" ht="33.75" x14ac:dyDescent="0.25">
      <c r="A9" s="71" t="s">
        <v>370</v>
      </c>
      <c r="B9" s="66" t="s">
        <v>371</v>
      </c>
      <c r="C9" s="67">
        <v>41432</v>
      </c>
      <c r="D9" s="68" t="s">
        <v>108</v>
      </c>
      <c r="E9" s="123">
        <v>0</v>
      </c>
      <c r="F9" s="31">
        <v>41480</v>
      </c>
      <c r="G9" s="69" t="s">
        <v>372</v>
      </c>
    </row>
    <row r="10" spans="1:7" x14ac:dyDescent="0.25">
      <c r="A10" s="55"/>
      <c r="B10" s="36"/>
      <c r="C10" s="45"/>
      <c r="D10" s="44"/>
      <c r="E10" s="124"/>
      <c r="F10" s="45"/>
      <c r="G10" s="56"/>
    </row>
    <row r="11" spans="1:7" x14ac:dyDescent="0.25">
      <c r="A11" s="92">
        <v>831</v>
      </c>
      <c r="B11" s="93" t="s">
        <v>373</v>
      </c>
      <c r="C11" s="94">
        <v>41499</v>
      </c>
      <c r="D11" s="95" t="s">
        <v>340</v>
      </c>
      <c r="E11" s="125">
        <v>36790</v>
      </c>
      <c r="F11" s="64">
        <v>41512</v>
      </c>
      <c r="G11" s="93" t="s">
        <v>374</v>
      </c>
    </row>
    <row r="12" spans="1:7" ht="22.5" x14ac:dyDescent="0.25">
      <c r="A12" s="92">
        <v>833</v>
      </c>
      <c r="B12" s="93" t="s">
        <v>375</v>
      </c>
      <c r="C12" s="94">
        <v>41501</v>
      </c>
      <c r="D12" s="95" t="s">
        <v>340</v>
      </c>
      <c r="E12" s="125">
        <v>15000</v>
      </c>
      <c r="F12" s="64">
        <v>41512</v>
      </c>
      <c r="G12" s="93" t="s">
        <v>374</v>
      </c>
    </row>
    <row r="13" spans="1:7" x14ac:dyDescent="0.25">
      <c r="A13" s="92">
        <v>834</v>
      </c>
      <c r="B13" s="93" t="s">
        <v>376</v>
      </c>
      <c r="C13" s="94">
        <v>41499</v>
      </c>
      <c r="D13" s="95" t="s">
        <v>108</v>
      </c>
      <c r="E13" s="125">
        <v>0</v>
      </c>
      <c r="F13" s="64">
        <v>41512</v>
      </c>
      <c r="G13" s="93" t="s">
        <v>374</v>
      </c>
    </row>
    <row r="14" spans="1:7" x14ac:dyDescent="0.25">
      <c r="A14" s="92">
        <v>835</v>
      </c>
      <c r="B14" s="93" t="s">
        <v>377</v>
      </c>
      <c r="C14" s="94">
        <v>41502</v>
      </c>
      <c r="D14" s="95" t="s">
        <v>108</v>
      </c>
      <c r="E14" s="125">
        <v>0</v>
      </c>
      <c r="F14" s="64">
        <v>41512</v>
      </c>
      <c r="G14" s="93" t="s">
        <v>374</v>
      </c>
    </row>
    <row r="15" spans="1:7" x14ac:dyDescent="0.25">
      <c r="A15" s="92">
        <v>836</v>
      </c>
      <c r="B15" s="93" t="s">
        <v>378</v>
      </c>
      <c r="C15" s="94">
        <v>41501</v>
      </c>
      <c r="D15" s="95" t="s">
        <v>108</v>
      </c>
      <c r="E15" s="125">
        <v>0</v>
      </c>
      <c r="F15" s="64">
        <v>41512</v>
      </c>
      <c r="G15" s="93" t="s">
        <v>374</v>
      </c>
    </row>
    <row r="16" spans="1:7" x14ac:dyDescent="0.25">
      <c r="A16" s="92">
        <v>837</v>
      </c>
      <c r="B16" s="93" t="s">
        <v>379</v>
      </c>
      <c r="C16" s="94">
        <v>41502</v>
      </c>
      <c r="D16" s="95" t="s">
        <v>340</v>
      </c>
      <c r="E16" s="125">
        <v>2400</v>
      </c>
      <c r="F16" s="64">
        <v>41512</v>
      </c>
      <c r="G16" s="93" t="s">
        <v>374</v>
      </c>
    </row>
    <row r="17" spans="1:7" ht="22.5" x14ac:dyDescent="0.25">
      <c r="A17" s="92">
        <v>838</v>
      </c>
      <c r="B17" s="93" t="s">
        <v>380</v>
      </c>
      <c r="C17" s="94">
        <v>41502</v>
      </c>
      <c r="D17" s="95" t="s">
        <v>340</v>
      </c>
      <c r="E17" s="126">
        <v>2400</v>
      </c>
      <c r="F17" s="64">
        <v>41512</v>
      </c>
      <c r="G17" s="93" t="s">
        <v>374</v>
      </c>
    </row>
    <row r="18" spans="1:7" ht="22.5" x14ac:dyDescent="0.25">
      <c r="A18" s="92">
        <v>839</v>
      </c>
      <c r="B18" s="93" t="s">
        <v>381</v>
      </c>
      <c r="C18" s="94">
        <v>41502</v>
      </c>
      <c r="D18" s="95" t="s">
        <v>340</v>
      </c>
      <c r="E18" s="126">
        <v>2400</v>
      </c>
      <c r="F18" s="64">
        <v>41512</v>
      </c>
      <c r="G18" s="93" t="s">
        <v>374</v>
      </c>
    </row>
    <row r="19" spans="1:7" x14ac:dyDescent="0.25">
      <c r="A19" s="92">
        <v>840</v>
      </c>
      <c r="B19" s="97" t="s">
        <v>382</v>
      </c>
      <c r="C19" s="94">
        <v>41502</v>
      </c>
      <c r="D19" s="95" t="s">
        <v>108</v>
      </c>
      <c r="E19" s="125">
        <v>0</v>
      </c>
      <c r="F19" s="64">
        <v>41512</v>
      </c>
      <c r="G19" s="93" t="s">
        <v>374</v>
      </c>
    </row>
    <row r="20" spans="1:7" x14ac:dyDescent="0.25">
      <c r="A20" s="92">
        <v>841</v>
      </c>
      <c r="B20" s="93" t="s">
        <v>383</v>
      </c>
      <c r="C20" s="94">
        <v>41502</v>
      </c>
      <c r="D20" s="95" t="s">
        <v>340</v>
      </c>
      <c r="E20" s="125">
        <v>30000</v>
      </c>
      <c r="F20" s="64">
        <v>41512</v>
      </c>
      <c r="G20" s="93" t="s">
        <v>374</v>
      </c>
    </row>
    <row r="21" spans="1:7" ht="22.5" x14ac:dyDescent="0.25">
      <c r="A21" s="92">
        <v>821</v>
      </c>
      <c r="B21" s="93" t="s">
        <v>384</v>
      </c>
      <c r="C21" s="94">
        <v>41462</v>
      </c>
      <c r="D21" s="95" t="s">
        <v>108</v>
      </c>
      <c r="E21" s="125">
        <v>0</v>
      </c>
      <c r="F21" s="64">
        <v>41512</v>
      </c>
      <c r="G21" s="93" t="s">
        <v>385</v>
      </c>
    </row>
    <row r="22" spans="1:7" x14ac:dyDescent="0.25">
      <c r="A22" s="55"/>
      <c r="B22" s="56"/>
      <c r="C22" s="57"/>
      <c r="D22" s="58"/>
      <c r="E22" s="124"/>
      <c r="F22" s="57"/>
      <c r="G22" s="56"/>
    </row>
    <row r="23" spans="1:7" ht="34.5" x14ac:dyDescent="0.25">
      <c r="A23" s="71">
        <v>829</v>
      </c>
      <c r="B23" s="70" t="s">
        <v>386</v>
      </c>
      <c r="C23" s="72">
        <v>41494</v>
      </c>
      <c r="D23" s="73" t="s">
        <v>340</v>
      </c>
      <c r="E23" s="128">
        <v>10000</v>
      </c>
      <c r="F23" s="32">
        <v>41523</v>
      </c>
      <c r="G23" s="70" t="s">
        <v>387</v>
      </c>
    </row>
    <row r="24" spans="1:7" ht="34.5" x14ac:dyDescent="0.25">
      <c r="A24" s="71">
        <v>830</v>
      </c>
      <c r="B24" s="70" t="s">
        <v>388</v>
      </c>
      <c r="C24" s="72">
        <v>41498</v>
      </c>
      <c r="D24" s="73" t="s">
        <v>108</v>
      </c>
      <c r="E24" s="128">
        <v>0</v>
      </c>
      <c r="F24" s="32">
        <v>41523</v>
      </c>
      <c r="G24" s="70" t="s">
        <v>389</v>
      </c>
    </row>
    <row r="25" spans="1:7" ht="23.25" x14ac:dyDescent="0.25">
      <c r="A25" s="74" t="s">
        <v>390</v>
      </c>
      <c r="B25" s="70" t="s">
        <v>391</v>
      </c>
      <c r="C25" s="72">
        <v>41494</v>
      </c>
      <c r="D25" s="73" t="s">
        <v>340</v>
      </c>
      <c r="E25" s="128">
        <v>6640</v>
      </c>
      <c r="F25" s="32">
        <v>41523</v>
      </c>
      <c r="G25" s="70" t="s">
        <v>392</v>
      </c>
    </row>
    <row r="26" spans="1:7" x14ac:dyDescent="0.25">
      <c r="A26" s="59"/>
      <c r="B26" s="42"/>
      <c r="C26" s="60"/>
      <c r="D26" s="58"/>
      <c r="E26" s="127"/>
      <c r="F26" s="60"/>
      <c r="G26" s="42"/>
    </row>
    <row r="27" spans="1:7" ht="26.25" customHeight="1" x14ac:dyDescent="0.25">
      <c r="A27" s="98">
        <v>847</v>
      </c>
      <c r="B27" s="99" t="s">
        <v>393</v>
      </c>
      <c r="C27" s="94">
        <v>41530</v>
      </c>
      <c r="D27" s="95" t="s">
        <v>340</v>
      </c>
      <c r="E27" s="126">
        <v>20000</v>
      </c>
      <c r="F27" s="64">
        <v>41542</v>
      </c>
      <c r="G27" s="100" t="s">
        <v>374</v>
      </c>
    </row>
    <row r="28" spans="1:7" ht="21" customHeight="1" x14ac:dyDescent="0.25">
      <c r="A28" s="98">
        <v>848</v>
      </c>
      <c r="B28" s="100" t="s">
        <v>394</v>
      </c>
      <c r="C28" s="94">
        <v>41533</v>
      </c>
      <c r="D28" s="95" t="s">
        <v>340</v>
      </c>
      <c r="E28" s="126">
        <v>10000</v>
      </c>
      <c r="F28" s="64">
        <v>41542</v>
      </c>
      <c r="G28" s="100" t="s">
        <v>395</v>
      </c>
    </row>
    <row r="29" spans="1:7" ht="26.25" customHeight="1" x14ac:dyDescent="0.25">
      <c r="A29" s="98">
        <v>849</v>
      </c>
      <c r="B29" s="100" t="s">
        <v>396</v>
      </c>
      <c r="C29" s="94">
        <v>41533</v>
      </c>
      <c r="D29" s="95" t="s">
        <v>340</v>
      </c>
      <c r="E29" s="126">
        <v>5000</v>
      </c>
      <c r="F29" s="64">
        <v>41542</v>
      </c>
      <c r="G29" s="100" t="s">
        <v>395</v>
      </c>
    </row>
    <row r="30" spans="1:7" ht="18" customHeight="1" x14ac:dyDescent="0.25">
      <c r="A30" s="98">
        <v>850</v>
      </c>
      <c r="B30" s="100" t="s">
        <v>397</v>
      </c>
      <c r="C30" s="94">
        <v>41533</v>
      </c>
      <c r="D30" s="95" t="s">
        <v>340</v>
      </c>
      <c r="E30" s="126">
        <v>30000</v>
      </c>
      <c r="F30" s="64">
        <v>41542</v>
      </c>
      <c r="G30" s="100" t="s">
        <v>395</v>
      </c>
    </row>
    <row r="31" spans="1:7" ht="29.25" customHeight="1" x14ac:dyDescent="0.25">
      <c r="A31" s="98">
        <v>851</v>
      </c>
      <c r="B31" s="100" t="s">
        <v>398</v>
      </c>
      <c r="C31" s="94">
        <v>41533</v>
      </c>
      <c r="D31" s="95" t="s">
        <v>340</v>
      </c>
      <c r="E31" s="126">
        <v>16600</v>
      </c>
      <c r="F31" s="64">
        <v>41542</v>
      </c>
      <c r="G31" s="100" t="s">
        <v>395</v>
      </c>
    </row>
    <row r="32" spans="1:7" ht="27" customHeight="1" x14ac:dyDescent="0.25">
      <c r="A32" s="98">
        <v>853</v>
      </c>
      <c r="B32" s="100" t="s">
        <v>399</v>
      </c>
      <c r="C32" s="94">
        <v>41533</v>
      </c>
      <c r="D32" s="95" t="s">
        <v>340</v>
      </c>
      <c r="E32" s="126">
        <v>20000</v>
      </c>
      <c r="F32" s="64">
        <v>41542</v>
      </c>
      <c r="G32" s="100" t="s">
        <v>395</v>
      </c>
    </row>
    <row r="33" spans="1:7" ht="18" customHeight="1" x14ac:dyDescent="0.25">
      <c r="A33" s="59"/>
      <c r="B33" s="48"/>
      <c r="C33" s="57"/>
      <c r="D33" s="58"/>
      <c r="E33" s="127"/>
      <c r="F33" s="57"/>
      <c r="G33" s="48"/>
    </row>
    <row r="34" spans="1:7" ht="22.5" x14ac:dyDescent="0.25">
      <c r="A34" s="73" t="s">
        <v>400</v>
      </c>
      <c r="B34" s="75" t="s">
        <v>401</v>
      </c>
      <c r="C34" s="76">
        <v>41550</v>
      </c>
      <c r="D34" s="73" t="s">
        <v>108</v>
      </c>
      <c r="E34" s="123">
        <v>0</v>
      </c>
      <c r="F34" s="64">
        <v>41562</v>
      </c>
      <c r="G34" s="69" t="s">
        <v>374</v>
      </c>
    </row>
    <row r="35" spans="1:7" ht="56.25" x14ac:dyDescent="0.25">
      <c r="A35" s="73" t="s">
        <v>321</v>
      </c>
      <c r="B35" s="75" t="s">
        <v>357</v>
      </c>
      <c r="C35" s="76">
        <v>41530</v>
      </c>
      <c r="D35" s="73" t="s">
        <v>340</v>
      </c>
      <c r="E35" s="123">
        <v>0</v>
      </c>
      <c r="F35" s="64">
        <v>41565</v>
      </c>
      <c r="G35" s="69" t="s">
        <v>402</v>
      </c>
    </row>
    <row r="36" spans="1:7" ht="22.5" x14ac:dyDescent="0.25">
      <c r="A36" s="73">
        <v>842</v>
      </c>
      <c r="B36" s="77" t="s">
        <v>403</v>
      </c>
      <c r="C36" s="76">
        <v>41516</v>
      </c>
      <c r="D36" s="73" t="s">
        <v>108</v>
      </c>
      <c r="E36" s="123">
        <v>0</v>
      </c>
      <c r="F36" s="64">
        <v>41565</v>
      </c>
      <c r="G36" s="69" t="s">
        <v>404</v>
      </c>
    </row>
    <row r="37" spans="1:7" ht="22.5" x14ac:dyDescent="0.25">
      <c r="A37" s="73">
        <v>843</v>
      </c>
      <c r="B37" s="75" t="s">
        <v>405</v>
      </c>
      <c r="C37" s="76">
        <v>41522</v>
      </c>
      <c r="D37" s="73" t="s">
        <v>340</v>
      </c>
      <c r="E37" s="128">
        <v>20000</v>
      </c>
      <c r="F37" s="64">
        <v>41565</v>
      </c>
      <c r="G37" s="69" t="s">
        <v>406</v>
      </c>
    </row>
    <row r="38" spans="1:7" ht="65.25" customHeight="1" x14ac:dyDescent="0.25">
      <c r="A38" s="73">
        <v>845</v>
      </c>
      <c r="B38" s="75" t="s">
        <v>316</v>
      </c>
      <c r="C38" s="76">
        <v>41529</v>
      </c>
      <c r="D38" s="73" t="s">
        <v>340</v>
      </c>
      <c r="E38" s="128">
        <v>26320</v>
      </c>
      <c r="F38" s="64">
        <v>41565</v>
      </c>
      <c r="G38" s="75" t="s">
        <v>407</v>
      </c>
    </row>
    <row r="39" spans="1:7" ht="63" customHeight="1" x14ac:dyDescent="0.25">
      <c r="A39" s="73">
        <v>846</v>
      </c>
      <c r="B39" s="75" t="s">
        <v>408</v>
      </c>
      <c r="C39" s="76">
        <v>41529</v>
      </c>
      <c r="D39" s="73" t="s">
        <v>340</v>
      </c>
      <c r="E39" s="128">
        <v>13800</v>
      </c>
      <c r="F39" s="64">
        <v>41565</v>
      </c>
      <c r="G39" s="75" t="s">
        <v>409</v>
      </c>
    </row>
    <row r="40" spans="1:7" ht="37.5" customHeight="1" x14ac:dyDescent="0.25">
      <c r="A40" s="73">
        <v>852</v>
      </c>
      <c r="B40" s="75" t="s">
        <v>410</v>
      </c>
      <c r="C40" s="76">
        <v>41535</v>
      </c>
      <c r="D40" s="73" t="s">
        <v>108</v>
      </c>
      <c r="E40" s="123">
        <v>0</v>
      </c>
      <c r="F40" s="64">
        <v>41565</v>
      </c>
      <c r="G40" s="75" t="s">
        <v>411</v>
      </c>
    </row>
    <row r="41" spans="1:7" ht="96" customHeight="1" x14ac:dyDescent="0.25">
      <c r="A41" s="73">
        <v>855</v>
      </c>
      <c r="B41" s="75" t="s">
        <v>327</v>
      </c>
      <c r="C41" s="76">
        <v>41548</v>
      </c>
      <c r="D41" s="73" t="s">
        <v>15</v>
      </c>
      <c r="E41" s="123">
        <v>0</v>
      </c>
      <c r="F41" s="64">
        <v>41565</v>
      </c>
      <c r="G41" s="78" t="s">
        <v>412</v>
      </c>
    </row>
    <row r="42" spans="1:7" ht="99.75" customHeight="1" x14ac:dyDescent="0.25">
      <c r="A42" s="73">
        <v>856</v>
      </c>
      <c r="B42" s="75" t="s">
        <v>413</v>
      </c>
      <c r="C42" s="76">
        <v>41543</v>
      </c>
      <c r="D42" s="73" t="s">
        <v>414</v>
      </c>
      <c r="E42" s="123">
        <v>0</v>
      </c>
      <c r="F42" s="64">
        <v>41565</v>
      </c>
      <c r="G42" s="79" t="s">
        <v>412</v>
      </c>
    </row>
    <row r="43" spans="1:7" ht="48.75" customHeight="1" x14ac:dyDescent="0.25">
      <c r="A43" s="73">
        <v>857</v>
      </c>
      <c r="B43" s="75" t="s">
        <v>415</v>
      </c>
      <c r="C43" s="76">
        <v>41543</v>
      </c>
      <c r="D43" s="73" t="s">
        <v>414</v>
      </c>
      <c r="E43" s="123">
        <v>0</v>
      </c>
      <c r="F43" s="64">
        <v>41565</v>
      </c>
      <c r="G43" s="80" t="s">
        <v>416</v>
      </c>
    </row>
    <row r="44" spans="1:7" ht="18" customHeight="1" x14ac:dyDescent="0.25">
      <c r="A44" s="58"/>
      <c r="B44" s="48"/>
      <c r="C44" s="57"/>
      <c r="D44" s="58"/>
      <c r="E44" s="124"/>
      <c r="F44" s="57"/>
      <c r="G44" s="61"/>
    </row>
    <row r="45" spans="1:7" ht="48.75" customHeight="1" x14ac:dyDescent="0.25">
      <c r="A45" s="95" t="s">
        <v>417</v>
      </c>
      <c r="B45" s="100" t="s">
        <v>373</v>
      </c>
      <c r="C45" s="94">
        <v>41537</v>
      </c>
      <c r="D45" s="95" t="s">
        <v>340</v>
      </c>
      <c r="E45" s="125">
        <v>3210</v>
      </c>
      <c r="F45" s="64">
        <v>41523</v>
      </c>
      <c r="G45" s="93" t="s">
        <v>374</v>
      </c>
    </row>
    <row r="46" spans="1:7" ht="48.75" customHeight="1" x14ac:dyDescent="0.25">
      <c r="A46" s="95">
        <v>854</v>
      </c>
      <c r="B46" s="93" t="s">
        <v>418</v>
      </c>
      <c r="C46" s="94">
        <v>41905</v>
      </c>
      <c r="D46" s="95" t="s">
        <v>108</v>
      </c>
      <c r="E46" s="125">
        <v>0</v>
      </c>
      <c r="F46" s="64">
        <v>41523</v>
      </c>
      <c r="G46" s="93" t="s">
        <v>374</v>
      </c>
    </row>
    <row r="47" spans="1:7" ht="18" customHeight="1" x14ac:dyDescent="0.25">
      <c r="A47" s="58"/>
      <c r="B47" s="56"/>
      <c r="C47" s="57"/>
      <c r="D47" s="58"/>
      <c r="E47" s="124"/>
      <c r="F47" s="57"/>
      <c r="G47" s="56"/>
    </row>
    <row r="48" spans="1:7" ht="33.75" customHeight="1" x14ac:dyDescent="0.25">
      <c r="A48" s="68">
        <v>858</v>
      </c>
      <c r="B48" s="75" t="s">
        <v>419</v>
      </c>
      <c r="C48" s="67">
        <v>41570</v>
      </c>
      <c r="D48" s="68" t="s">
        <v>15</v>
      </c>
      <c r="E48" s="123">
        <v>0</v>
      </c>
      <c r="F48" s="31">
        <v>41607</v>
      </c>
      <c r="G48" s="69" t="s">
        <v>420</v>
      </c>
    </row>
    <row r="49" spans="1:7" ht="39" customHeight="1" x14ac:dyDescent="0.25">
      <c r="A49" s="68">
        <v>859</v>
      </c>
      <c r="B49" s="75" t="s">
        <v>148</v>
      </c>
      <c r="C49" s="67">
        <v>41583</v>
      </c>
      <c r="D49" s="68" t="s">
        <v>340</v>
      </c>
      <c r="E49" s="123">
        <v>37500</v>
      </c>
      <c r="F49" s="31">
        <v>41607</v>
      </c>
      <c r="G49" s="69" t="s">
        <v>421</v>
      </c>
    </row>
    <row r="50" spans="1:7" ht="33.75" customHeight="1" x14ac:dyDescent="0.25">
      <c r="A50" s="68" t="s">
        <v>422</v>
      </c>
      <c r="B50" s="75" t="s">
        <v>31</v>
      </c>
      <c r="C50" s="67">
        <v>41589</v>
      </c>
      <c r="D50" s="68" t="s">
        <v>340</v>
      </c>
      <c r="E50" s="123">
        <v>0</v>
      </c>
      <c r="F50" s="31">
        <v>41607</v>
      </c>
      <c r="G50" s="69" t="s">
        <v>423</v>
      </c>
    </row>
    <row r="51" spans="1:7" ht="42" customHeight="1" x14ac:dyDescent="0.25">
      <c r="A51" s="68" t="s">
        <v>424</v>
      </c>
      <c r="B51" s="75" t="s">
        <v>23</v>
      </c>
      <c r="C51" s="67">
        <v>41595</v>
      </c>
      <c r="D51" s="68" t="s">
        <v>340</v>
      </c>
      <c r="E51" s="123">
        <v>15000</v>
      </c>
      <c r="F51" s="31">
        <v>41607</v>
      </c>
      <c r="G51" s="69" t="s">
        <v>425</v>
      </c>
    </row>
    <row r="52" spans="1:7" ht="36" customHeight="1" x14ac:dyDescent="0.25">
      <c r="A52" s="68" t="s">
        <v>426</v>
      </c>
      <c r="B52" s="75" t="s">
        <v>396</v>
      </c>
      <c r="C52" s="67">
        <v>41589</v>
      </c>
      <c r="D52" s="68" t="s">
        <v>15</v>
      </c>
      <c r="E52" s="123">
        <v>0</v>
      </c>
      <c r="F52" s="31">
        <v>41607</v>
      </c>
      <c r="G52" s="75" t="s">
        <v>395</v>
      </c>
    </row>
    <row r="53" spans="1:7" ht="50.25" customHeight="1" x14ac:dyDescent="0.25">
      <c r="A53" s="68" t="s">
        <v>427</v>
      </c>
      <c r="B53" s="75" t="s">
        <v>428</v>
      </c>
      <c r="C53" s="67">
        <v>41596</v>
      </c>
      <c r="D53" s="68" t="s">
        <v>15</v>
      </c>
      <c r="E53" s="123">
        <v>0</v>
      </c>
      <c r="F53" s="31">
        <v>41607</v>
      </c>
      <c r="G53" s="69" t="s">
        <v>411</v>
      </c>
    </row>
    <row r="54" spans="1:7" ht="78.75" x14ac:dyDescent="0.25">
      <c r="A54" s="73">
        <v>856</v>
      </c>
      <c r="B54" s="69" t="s">
        <v>429</v>
      </c>
      <c r="C54" s="67">
        <v>41599</v>
      </c>
      <c r="D54" s="68" t="s">
        <v>414</v>
      </c>
      <c r="E54" s="123">
        <v>0</v>
      </c>
      <c r="F54" s="31">
        <v>41607</v>
      </c>
      <c r="G54" s="69" t="s">
        <v>430</v>
      </c>
    </row>
    <row r="55" spans="1:7" x14ac:dyDescent="0.25">
      <c r="A55" s="58"/>
      <c r="B55" s="56"/>
      <c r="C55" s="45"/>
      <c r="D55" s="44"/>
      <c r="E55" s="124"/>
      <c r="F55" s="45"/>
      <c r="G55" s="62"/>
    </row>
    <row r="56" spans="1:7" ht="214.5" x14ac:dyDescent="0.25">
      <c r="A56" s="95">
        <v>860</v>
      </c>
      <c r="B56" s="93" t="s">
        <v>373</v>
      </c>
      <c r="C56" s="103">
        <v>41661</v>
      </c>
      <c r="D56" s="95" t="s">
        <v>340</v>
      </c>
      <c r="E56" s="125">
        <v>12360</v>
      </c>
      <c r="F56" s="64">
        <v>41684</v>
      </c>
      <c r="G56" s="102" t="s">
        <v>431</v>
      </c>
    </row>
    <row r="57" spans="1:7" ht="34.5" x14ac:dyDescent="0.25">
      <c r="A57" s="95">
        <v>861</v>
      </c>
      <c r="B57" s="93" t="s">
        <v>432</v>
      </c>
      <c r="C57" s="103">
        <v>41661</v>
      </c>
      <c r="D57" s="95" t="s">
        <v>340</v>
      </c>
      <c r="E57" s="125">
        <v>5000</v>
      </c>
      <c r="F57" s="64">
        <v>41684</v>
      </c>
      <c r="G57" s="99" t="s">
        <v>433</v>
      </c>
    </row>
    <row r="58" spans="1:7" ht="34.5" x14ac:dyDescent="0.25">
      <c r="A58" s="95">
        <v>862</v>
      </c>
      <c r="B58" s="93" t="s">
        <v>434</v>
      </c>
      <c r="C58" s="103">
        <v>41661</v>
      </c>
      <c r="D58" s="95" t="s">
        <v>340</v>
      </c>
      <c r="E58" s="125">
        <v>40000</v>
      </c>
      <c r="F58" s="64">
        <v>41684</v>
      </c>
      <c r="G58" s="99" t="s">
        <v>435</v>
      </c>
    </row>
    <row r="59" spans="1:7" ht="45.75" x14ac:dyDescent="0.25">
      <c r="A59" s="95">
        <v>863</v>
      </c>
      <c r="B59" s="93" t="s">
        <v>436</v>
      </c>
      <c r="C59" s="103">
        <v>41661</v>
      </c>
      <c r="D59" s="95" t="s">
        <v>340</v>
      </c>
      <c r="E59" s="125">
        <v>5500</v>
      </c>
      <c r="F59" s="64">
        <v>41684</v>
      </c>
      <c r="G59" s="99" t="s">
        <v>437</v>
      </c>
    </row>
    <row r="60" spans="1:7" ht="23.25" x14ac:dyDescent="0.25">
      <c r="A60" s="95">
        <v>864</v>
      </c>
      <c r="B60" s="93" t="s">
        <v>438</v>
      </c>
      <c r="C60" s="103">
        <v>41661</v>
      </c>
      <c r="D60" s="95" t="s">
        <v>108</v>
      </c>
      <c r="E60" s="125">
        <v>0</v>
      </c>
      <c r="F60" s="64">
        <v>41684</v>
      </c>
      <c r="G60" s="99" t="s">
        <v>439</v>
      </c>
    </row>
    <row r="61" spans="1:7" ht="41.25" customHeight="1" x14ac:dyDescent="0.25">
      <c r="A61" s="95">
        <v>865</v>
      </c>
      <c r="B61" s="93" t="s">
        <v>440</v>
      </c>
      <c r="C61" s="103">
        <v>41661</v>
      </c>
      <c r="D61" s="95" t="s">
        <v>108</v>
      </c>
      <c r="E61" s="125">
        <v>0</v>
      </c>
      <c r="F61" s="64">
        <v>41684</v>
      </c>
      <c r="G61" s="99" t="s">
        <v>441</v>
      </c>
    </row>
    <row r="62" spans="1:7" ht="23.25" x14ac:dyDescent="0.25">
      <c r="A62" s="95">
        <v>866</v>
      </c>
      <c r="B62" s="93" t="s">
        <v>442</v>
      </c>
      <c r="C62" s="103">
        <v>41666</v>
      </c>
      <c r="D62" s="95" t="s">
        <v>340</v>
      </c>
      <c r="E62" s="125">
        <v>38000</v>
      </c>
      <c r="F62" s="64">
        <v>41684</v>
      </c>
      <c r="G62" s="99" t="s">
        <v>443</v>
      </c>
    </row>
    <row r="63" spans="1:7" ht="22.5" x14ac:dyDescent="0.25">
      <c r="A63" s="95" t="s">
        <v>444</v>
      </c>
      <c r="B63" s="93" t="s">
        <v>375</v>
      </c>
      <c r="C63" s="103">
        <v>41661</v>
      </c>
      <c r="D63" s="95" t="s">
        <v>340</v>
      </c>
      <c r="E63" s="125">
        <v>21157</v>
      </c>
      <c r="F63" s="64">
        <v>41684</v>
      </c>
      <c r="G63" s="93" t="s">
        <v>423</v>
      </c>
    </row>
    <row r="64" spans="1:7" ht="33.75" x14ac:dyDescent="0.25">
      <c r="A64" s="95">
        <v>857</v>
      </c>
      <c r="B64" s="100" t="s">
        <v>415</v>
      </c>
      <c r="C64" s="103">
        <v>41543</v>
      </c>
      <c r="D64" s="95" t="s">
        <v>340</v>
      </c>
      <c r="E64" s="125">
        <v>17000</v>
      </c>
      <c r="F64" s="64">
        <v>41695</v>
      </c>
      <c r="G64" s="93" t="s">
        <v>445</v>
      </c>
    </row>
    <row r="65" spans="1:7" x14ac:dyDescent="0.25">
      <c r="A65" s="63"/>
      <c r="B65" s="63"/>
      <c r="C65" s="63"/>
      <c r="D65" s="63"/>
      <c r="E65" s="129"/>
      <c r="F65" s="63"/>
      <c r="G65" s="63"/>
    </row>
    <row r="66" spans="1:7" ht="56.25" x14ac:dyDescent="0.25">
      <c r="A66" s="73">
        <v>867</v>
      </c>
      <c r="B66" s="69" t="s">
        <v>446</v>
      </c>
      <c r="C66" s="76">
        <v>41697</v>
      </c>
      <c r="D66" s="73" t="s">
        <v>12</v>
      </c>
      <c r="E66" s="128">
        <v>10000</v>
      </c>
      <c r="F66" s="64">
        <v>41726</v>
      </c>
      <c r="G66" s="75" t="s">
        <v>447</v>
      </c>
    </row>
    <row r="67" spans="1:7" ht="45" x14ac:dyDescent="0.25">
      <c r="A67" s="73">
        <v>868</v>
      </c>
      <c r="B67" s="69" t="s">
        <v>448</v>
      </c>
      <c r="C67" s="76">
        <v>41703</v>
      </c>
      <c r="D67" s="73" t="s">
        <v>12</v>
      </c>
      <c r="E67" s="128">
        <v>10000</v>
      </c>
      <c r="F67" s="64">
        <v>41726</v>
      </c>
      <c r="G67" s="75" t="s">
        <v>449</v>
      </c>
    </row>
    <row r="68" spans="1:7" ht="22.5" x14ac:dyDescent="0.25">
      <c r="A68" s="73">
        <v>869</v>
      </c>
      <c r="B68" s="69" t="s">
        <v>450</v>
      </c>
      <c r="C68" s="76">
        <v>41716</v>
      </c>
      <c r="D68" s="73" t="s">
        <v>15</v>
      </c>
      <c r="E68" s="128">
        <v>0</v>
      </c>
      <c r="F68" s="64">
        <v>41726</v>
      </c>
      <c r="G68" s="75" t="s">
        <v>451</v>
      </c>
    </row>
    <row r="69" spans="1:7" x14ac:dyDescent="0.25">
      <c r="A69" s="73" t="s">
        <v>452</v>
      </c>
      <c r="B69" s="69" t="s">
        <v>453</v>
      </c>
      <c r="C69" s="76">
        <v>41703</v>
      </c>
      <c r="D69" s="73" t="s">
        <v>12</v>
      </c>
      <c r="E69" s="128">
        <v>5000</v>
      </c>
      <c r="F69" s="64">
        <v>41726</v>
      </c>
      <c r="G69" s="75" t="s">
        <v>454</v>
      </c>
    </row>
    <row r="70" spans="1:7" x14ac:dyDescent="0.25">
      <c r="A70" s="73" t="s">
        <v>455</v>
      </c>
      <c r="B70" s="69" t="s">
        <v>456</v>
      </c>
      <c r="C70" s="76">
        <v>41704</v>
      </c>
      <c r="D70" s="73" t="s">
        <v>12</v>
      </c>
      <c r="E70" s="128">
        <v>5000</v>
      </c>
      <c r="F70" s="64">
        <v>41726</v>
      </c>
      <c r="G70" s="75" t="s">
        <v>454</v>
      </c>
    </row>
    <row r="71" spans="1:7" ht="22.5" x14ac:dyDescent="0.25">
      <c r="A71" s="73" t="s">
        <v>457</v>
      </c>
      <c r="B71" s="69" t="s">
        <v>458</v>
      </c>
      <c r="C71" s="76">
        <v>41704</v>
      </c>
      <c r="D71" s="73" t="s">
        <v>12</v>
      </c>
      <c r="E71" s="128">
        <v>10000</v>
      </c>
      <c r="F71" s="64">
        <v>41726</v>
      </c>
      <c r="G71" s="75" t="s">
        <v>454</v>
      </c>
    </row>
    <row r="72" spans="1:7" ht="33.75" x14ac:dyDescent="0.25">
      <c r="A72" s="73" t="s">
        <v>459</v>
      </c>
      <c r="B72" s="69" t="s">
        <v>322</v>
      </c>
      <c r="C72" s="76">
        <v>41697</v>
      </c>
      <c r="D72" s="73" t="s">
        <v>12</v>
      </c>
      <c r="E72" s="128">
        <v>30000</v>
      </c>
      <c r="F72" s="64">
        <v>41726</v>
      </c>
      <c r="G72" s="75" t="s">
        <v>460</v>
      </c>
    </row>
    <row r="73" spans="1:7" ht="33.75" x14ac:dyDescent="0.25">
      <c r="A73" s="73" t="s">
        <v>461</v>
      </c>
      <c r="B73" s="69" t="s">
        <v>462</v>
      </c>
      <c r="C73" s="76">
        <v>41710</v>
      </c>
      <c r="D73" s="73" t="s">
        <v>12</v>
      </c>
      <c r="E73" s="128">
        <v>7500</v>
      </c>
      <c r="F73" s="64">
        <v>41726</v>
      </c>
      <c r="G73" s="75" t="s">
        <v>463</v>
      </c>
    </row>
    <row r="74" spans="1:7" ht="22.5" x14ac:dyDescent="0.25">
      <c r="A74" s="73" t="s">
        <v>464</v>
      </c>
      <c r="B74" s="69" t="s">
        <v>465</v>
      </c>
      <c r="C74" s="76">
        <v>41710</v>
      </c>
      <c r="D74" s="73" t="s">
        <v>15</v>
      </c>
      <c r="E74" s="128">
        <v>0</v>
      </c>
      <c r="F74" s="64">
        <v>41726</v>
      </c>
      <c r="G74" s="75" t="s">
        <v>466</v>
      </c>
    </row>
    <row r="75" spans="1:7" x14ac:dyDescent="0.25">
      <c r="A75" s="63"/>
      <c r="B75" s="63"/>
      <c r="C75" s="63"/>
      <c r="D75" s="63"/>
      <c r="E75" s="63"/>
      <c r="F75" s="63"/>
      <c r="G75" s="63"/>
    </row>
    <row r="76" spans="1:7" ht="33.75" x14ac:dyDescent="0.25">
      <c r="A76" s="130">
        <v>870</v>
      </c>
      <c r="B76" s="93" t="s">
        <v>467</v>
      </c>
      <c r="C76" s="94">
        <v>41744</v>
      </c>
      <c r="D76" s="95" t="s">
        <v>108</v>
      </c>
      <c r="E76" s="131">
        <v>0</v>
      </c>
      <c r="F76" s="134">
        <v>41768</v>
      </c>
      <c r="G76" s="100" t="s">
        <v>468</v>
      </c>
    </row>
    <row r="77" spans="1:7" ht="22.5" x14ac:dyDescent="0.25">
      <c r="A77" s="130">
        <v>871</v>
      </c>
      <c r="B77" s="93" t="s">
        <v>469</v>
      </c>
      <c r="C77" s="94">
        <v>41745</v>
      </c>
      <c r="D77" s="95" t="s">
        <v>12</v>
      </c>
      <c r="E77" s="126">
        <v>40000</v>
      </c>
      <c r="F77" s="134">
        <v>41768</v>
      </c>
      <c r="G77" s="100" t="s">
        <v>470</v>
      </c>
    </row>
    <row r="78" spans="1:7" ht="56.25" x14ac:dyDescent="0.25">
      <c r="A78" s="130" t="s">
        <v>471</v>
      </c>
      <c r="B78" s="93" t="s">
        <v>472</v>
      </c>
      <c r="C78" s="94">
        <v>41758</v>
      </c>
      <c r="D78" s="95" t="s">
        <v>12</v>
      </c>
      <c r="E78" s="126">
        <v>20000</v>
      </c>
      <c r="F78" s="134">
        <v>41768</v>
      </c>
      <c r="G78" s="100" t="s">
        <v>447</v>
      </c>
    </row>
    <row r="79" spans="1:7" x14ac:dyDescent="0.25">
      <c r="A79" s="132"/>
      <c r="B79" s="132"/>
      <c r="C79" s="132"/>
      <c r="D79" s="132"/>
      <c r="E79" s="132"/>
      <c r="F79" s="132"/>
      <c r="G79" s="132"/>
    </row>
    <row r="80" spans="1:7" ht="33.75" x14ac:dyDescent="0.25">
      <c r="A80" s="130" t="s">
        <v>473</v>
      </c>
      <c r="B80" s="93" t="s">
        <v>467</v>
      </c>
      <c r="C80" s="94">
        <v>41816</v>
      </c>
      <c r="D80" s="95" t="s">
        <v>15</v>
      </c>
      <c r="E80" s="131">
        <v>0</v>
      </c>
      <c r="F80" s="134">
        <v>41820</v>
      </c>
      <c r="G80" s="100" t="s">
        <v>468</v>
      </c>
    </row>
    <row r="81" spans="1:7" x14ac:dyDescent="0.25">
      <c r="A81" s="132"/>
      <c r="B81" s="132"/>
      <c r="C81" s="132"/>
      <c r="D81" s="132"/>
      <c r="E81" s="132"/>
      <c r="F81" s="132"/>
      <c r="G81" s="132"/>
    </row>
    <row r="82" spans="1:7" ht="39" customHeight="1" x14ac:dyDescent="0.25">
      <c r="A82" s="138">
        <v>872</v>
      </c>
      <c r="B82" s="139" t="s">
        <v>474</v>
      </c>
      <c r="C82" s="135">
        <v>41764</v>
      </c>
      <c r="D82" s="140" t="s">
        <v>12</v>
      </c>
      <c r="E82" s="141">
        <v>15000</v>
      </c>
      <c r="F82" s="142">
        <v>41810</v>
      </c>
      <c r="G82" s="143" t="s">
        <v>475</v>
      </c>
    </row>
    <row r="83" spans="1:7" ht="33" customHeight="1" x14ac:dyDescent="0.25">
      <c r="A83" s="133">
        <v>873</v>
      </c>
      <c r="B83" s="69" t="s">
        <v>476</v>
      </c>
      <c r="C83" s="135">
        <v>41785</v>
      </c>
      <c r="D83" s="73" t="s">
        <v>12</v>
      </c>
      <c r="E83" s="136">
        <v>40000</v>
      </c>
      <c r="F83" s="134">
        <v>41810</v>
      </c>
      <c r="G83" s="70" t="s">
        <v>477</v>
      </c>
    </row>
    <row r="84" spans="1:7" ht="33.75" customHeight="1" x14ac:dyDescent="0.25">
      <c r="A84" s="133">
        <v>874</v>
      </c>
      <c r="B84" s="137" t="s">
        <v>478</v>
      </c>
      <c r="C84" s="135">
        <v>41786</v>
      </c>
      <c r="D84" s="73" t="s">
        <v>12</v>
      </c>
      <c r="E84" s="136">
        <v>10000</v>
      </c>
      <c r="F84" s="134">
        <v>41810</v>
      </c>
      <c r="G84" s="70" t="s">
        <v>479</v>
      </c>
    </row>
    <row r="85" spans="1:7" ht="33.75" customHeight="1" x14ac:dyDescent="0.25">
      <c r="A85" s="133">
        <v>875</v>
      </c>
      <c r="B85" s="69" t="s">
        <v>480</v>
      </c>
      <c r="C85" s="135">
        <v>41789</v>
      </c>
      <c r="D85" s="73" t="s">
        <v>15</v>
      </c>
      <c r="E85" s="136">
        <v>0</v>
      </c>
      <c r="F85" s="134">
        <v>41810</v>
      </c>
      <c r="G85" s="70" t="s">
        <v>479</v>
      </c>
    </row>
    <row r="86" spans="1:7" ht="33" customHeight="1" x14ac:dyDescent="0.25">
      <c r="A86" s="133">
        <v>876</v>
      </c>
      <c r="B86" s="69" t="s">
        <v>481</v>
      </c>
      <c r="C86" s="135">
        <v>41781</v>
      </c>
      <c r="D86" s="73" t="s">
        <v>15</v>
      </c>
      <c r="E86" s="136">
        <v>0</v>
      </c>
      <c r="F86" s="134">
        <v>41810</v>
      </c>
      <c r="G86" s="70" t="s">
        <v>479</v>
      </c>
    </row>
    <row r="87" spans="1:7" ht="72" customHeight="1" x14ac:dyDescent="0.25">
      <c r="A87" s="133">
        <v>856</v>
      </c>
      <c r="B87" s="69" t="s">
        <v>413</v>
      </c>
      <c r="C87" s="135">
        <v>41789</v>
      </c>
      <c r="D87" s="73" t="s">
        <v>15</v>
      </c>
      <c r="E87" s="136">
        <v>0</v>
      </c>
      <c r="F87" s="134">
        <v>41810</v>
      </c>
      <c r="G87" s="70" t="s">
        <v>412</v>
      </c>
    </row>
    <row r="88" spans="1:7" ht="33.75" customHeight="1" x14ac:dyDescent="0.25">
      <c r="A88" s="133" t="s">
        <v>482</v>
      </c>
      <c r="B88" s="69" t="s">
        <v>357</v>
      </c>
      <c r="C88" s="135">
        <v>41793</v>
      </c>
      <c r="D88" s="73" t="s">
        <v>15</v>
      </c>
      <c r="E88" s="136">
        <v>0</v>
      </c>
      <c r="F88" s="134">
        <v>41810</v>
      </c>
      <c r="G88" s="70" t="s">
        <v>460</v>
      </c>
    </row>
  </sheetData>
  <mergeCells count="1">
    <mergeCell ref="A1:G1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topLeftCell="A34" zoomScaleNormal="100" workbookViewId="0">
      <selection activeCell="P42" sqref="P42"/>
    </sheetView>
  </sheetViews>
  <sheetFormatPr defaultRowHeight="15" x14ac:dyDescent="0.25"/>
  <cols>
    <col min="2" max="2" width="12.7109375" customWidth="1"/>
    <col min="3" max="3" width="14.7109375" style="152" bestFit="1" customWidth="1"/>
    <col min="4" max="4" width="7.7109375" style="152" bestFit="1" customWidth="1"/>
    <col min="5" max="5" width="11.7109375" style="152" bestFit="1" customWidth="1"/>
    <col min="6" max="6" width="10.7109375" style="152" bestFit="1" customWidth="1"/>
    <col min="7" max="7" width="31" style="152" customWidth="1"/>
  </cols>
  <sheetData>
    <row r="1" spans="1:7" ht="15.75" x14ac:dyDescent="0.25">
      <c r="A1" s="533" t="s">
        <v>483</v>
      </c>
      <c r="B1" s="534"/>
      <c r="C1" s="534"/>
      <c r="D1" s="534"/>
      <c r="E1" s="534"/>
      <c r="F1" s="534"/>
      <c r="G1" s="534"/>
    </row>
    <row r="2" spans="1:7" ht="33.75" x14ac:dyDescent="0.25">
      <c r="A2" s="24" t="s">
        <v>1</v>
      </c>
      <c r="B2" s="24" t="s">
        <v>2</v>
      </c>
      <c r="C2" s="25" t="s">
        <v>356</v>
      </c>
      <c r="D2" s="24" t="s">
        <v>4</v>
      </c>
      <c r="E2" s="28" t="s">
        <v>5</v>
      </c>
      <c r="F2" s="27" t="s">
        <v>6</v>
      </c>
      <c r="G2" s="24" t="s">
        <v>7</v>
      </c>
    </row>
    <row r="3" spans="1:7" ht="45" x14ac:dyDescent="0.25">
      <c r="A3" s="65">
        <v>877</v>
      </c>
      <c r="B3" s="66" t="s">
        <v>478</v>
      </c>
      <c r="C3" s="67">
        <v>41829</v>
      </c>
      <c r="D3" s="88" t="s">
        <v>340</v>
      </c>
      <c r="E3" s="161">
        <v>15000</v>
      </c>
      <c r="F3" s="31">
        <v>41852</v>
      </c>
      <c r="G3" s="68" t="s">
        <v>484</v>
      </c>
    </row>
    <row r="4" spans="1:7" ht="57" x14ac:dyDescent="0.25">
      <c r="A4" s="73" t="s">
        <v>485</v>
      </c>
      <c r="B4" s="66" t="s">
        <v>357</v>
      </c>
      <c r="C4" s="67">
        <v>41829</v>
      </c>
      <c r="D4" s="74" t="s">
        <v>340</v>
      </c>
      <c r="E4" s="160">
        <v>20000</v>
      </c>
      <c r="F4" s="31">
        <v>41852</v>
      </c>
      <c r="G4" s="88" t="s">
        <v>486</v>
      </c>
    </row>
    <row r="5" spans="1:7" x14ac:dyDescent="0.25">
      <c r="A5" s="148"/>
      <c r="B5" s="144"/>
      <c r="C5" s="148"/>
      <c r="D5" s="148"/>
      <c r="E5" s="148"/>
      <c r="F5" s="148"/>
      <c r="G5" s="148"/>
    </row>
    <row r="6" spans="1:7" s="145" customFormat="1" ht="45" x14ac:dyDescent="0.2">
      <c r="A6" s="98">
        <v>878</v>
      </c>
      <c r="B6" s="99" t="s">
        <v>487</v>
      </c>
      <c r="C6" s="153">
        <v>41871</v>
      </c>
      <c r="D6" s="98" t="s">
        <v>9</v>
      </c>
      <c r="E6" s="154">
        <v>0</v>
      </c>
      <c r="F6" s="32">
        <v>41894</v>
      </c>
      <c r="G6" s="106" t="s">
        <v>488</v>
      </c>
    </row>
    <row r="7" spans="1:7" s="145" customFormat="1" ht="45" x14ac:dyDescent="0.2">
      <c r="A7" s="98">
        <v>879</v>
      </c>
      <c r="B7" s="99" t="s">
        <v>489</v>
      </c>
      <c r="C7" s="153">
        <v>41871</v>
      </c>
      <c r="D7" s="98" t="s">
        <v>12</v>
      </c>
      <c r="E7" s="154">
        <v>5000</v>
      </c>
      <c r="F7" s="32">
        <v>41894</v>
      </c>
      <c r="G7" s="106" t="s">
        <v>490</v>
      </c>
    </row>
    <row r="8" spans="1:7" s="145" customFormat="1" ht="36" customHeight="1" x14ac:dyDescent="0.2">
      <c r="A8" s="98">
        <v>881</v>
      </c>
      <c r="B8" s="99" t="s">
        <v>491</v>
      </c>
      <c r="C8" s="153">
        <v>41871</v>
      </c>
      <c r="D8" s="98" t="s">
        <v>12</v>
      </c>
      <c r="E8" s="154">
        <v>50000</v>
      </c>
      <c r="F8" s="32">
        <v>41894</v>
      </c>
      <c r="G8" s="106" t="s">
        <v>492</v>
      </c>
    </row>
    <row r="9" spans="1:7" x14ac:dyDescent="0.25">
      <c r="A9" s="149"/>
      <c r="B9" s="146"/>
      <c r="C9" s="149"/>
      <c r="D9" s="149"/>
      <c r="E9" s="149"/>
      <c r="F9" s="149"/>
      <c r="G9" s="149"/>
    </row>
    <row r="10" spans="1:7" ht="45.75" x14ac:dyDescent="0.25">
      <c r="A10" s="74" t="s">
        <v>493</v>
      </c>
      <c r="B10" s="70" t="s">
        <v>487</v>
      </c>
      <c r="C10" s="72">
        <v>41871</v>
      </c>
      <c r="D10" s="74" t="s">
        <v>9</v>
      </c>
      <c r="E10" s="155">
        <v>0</v>
      </c>
      <c r="F10" s="32">
        <v>41911</v>
      </c>
      <c r="G10" s="88" t="s">
        <v>488</v>
      </c>
    </row>
    <row r="11" spans="1:7" x14ac:dyDescent="0.25">
      <c r="A11" s="150"/>
      <c r="B11" s="147"/>
      <c r="C11" s="156"/>
      <c r="D11" s="150"/>
      <c r="E11" s="157"/>
      <c r="F11" s="156"/>
      <c r="G11" s="158"/>
    </row>
    <row r="12" spans="1:7" s="145" customFormat="1" ht="56.25" x14ac:dyDescent="0.2">
      <c r="A12" s="98">
        <v>882</v>
      </c>
      <c r="B12" s="99" t="s">
        <v>494</v>
      </c>
      <c r="C12" s="153">
        <v>41901</v>
      </c>
      <c r="D12" s="98" t="s">
        <v>12</v>
      </c>
      <c r="E12" s="159">
        <v>23450</v>
      </c>
      <c r="F12" s="32">
        <v>41957</v>
      </c>
      <c r="G12" s="106" t="s">
        <v>495</v>
      </c>
    </row>
    <row r="13" spans="1:7" s="145" customFormat="1" ht="56.25" x14ac:dyDescent="0.2">
      <c r="A13" s="98">
        <v>883</v>
      </c>
      <c r="B13" s="99" t="s">
        <v>494</v>
      </c>
      <c r="C13" s="153">
        <v>41901</v>
      </c>
      <c r="D13" s="98" t="s">
        <v>12</v>
      </c>
      <c r="E13" s="159">
        <v>20000</v>
      </c>
      <c r="F13" s="32">
        <v>41957</v>
      </c>
      <c r="G13" s="106" t="s">
        <v>496</v>
      </c>
    </row>
    <row r="14" spans="1:7" ht="34.5" x14ac:dyDescent="0.25">
      <c r="A14" s="151">
        <v>885</v>
      </c>
      <c r="B14" s="99" t="s">
        <v>497</v>
      </c>
      <c r="C14" s="153">
        <v>41906</v>
      </c>
      <c r="D14" s="98" t="s">
        <v>12</v>
      </c>
      <c r="E14" s="159">
        <v>20000</v>
      </c>
      <c r="F14" s="32">
        <v>41957</v>
      </c>
      <c r="G14" s="106" t="s">
        <v>496</v>
      </c>
    </row>
    <row r="15" spans="1:7" ht="45.75" x14ac:dyDescent="0.25">
      <c r="A15" s="98">
        <v>886</v>
      </c>
      <c r="B15" s="99" t="s">
        <v>467</v>
      </c>
      <c r="C15" s="153">
        <v>41906</v>
      </c>
      <c r="D15" s="98" t="s">
        <v>15</v>
      </c>
      <c r="E15" s="159">
        <v>0</v>
      </c>
      <c r="F15" s="32">
        <v>41957</v>
      </c>
      <c r="G15" s="106" t="s">
        <v>498</v>
      </c>
    </row>
    <row r="16" spans="1:7" ht="34.5" x14ac:dyDescent="0.25">
      <c r="A16" s="98">
        <v>887</v>
      </c>
      <c r="B16" s="99" t="s">
        <v>499</v>
      </c>
      <c r="C16" s="153">
        <v>41906</v>
      </c>
      <c r="D16" s="98" t="s">
        <v>12</v>
      </c>
      <c r="E16" s="159">
        <v>14897.28</v>
      </c>
      <c r="F16" s="32">
        <v>41957</v>
      </c>
      <c r="G16" s="106" t="s">
        <v>500</v>
      </c>
    </row>
    <row r="17" spans="1:7" ht="45.75" x14ac:dyDescent="0.25">
      <c r="A17" s="98" t="s">
        <v>501</v>
      </c>
      <c r="B17" s="99" t="s">
        <v>478</v>
      </c>
      <c r="C17" s="153">
        <v>41919</v>
      </c>
      <c r="D17" s="98" t="s">
        <v>15</v>
      </c>
      <c r="E17" s="159">
        <v>0</v>
      </c>
      <c r="F17" s="32">
        <v>41957</v>
      </c>
      <c r="G17" s="106" t="s">
        <v>479</v>
      </c>
    </row>
    <row r="18" spans="1:7" ht="45.75" x14ac:dyDescent="0.25">
      <c r="A18" s="98" t="s">
        <v>502</v>
      </c>
      <c r="B18" s="99" t="s">
        <v>478</v>
      </c>
      <c r="C18" s="153">
        <v>41908</v>
      </c>
      <c r="D18" s="98" t="s">
        <v>15</v>
      </c>
      <c r="E18" s="159">
        <v>0</v>
      </c>
      <c r="F18" s="32">
        <v>41957</v>
      </c>
      <c r="G18" s="109" t="s">
        <v>484</v>
      </c>
    </row>
    <row r="19" spans="1:7" x14ac:dyDescent="0.25">
      <c r="A19" s="146"/>
      <c r="B19" s="146"/>
      <c r="C19" s="149"/>
      <c r="D19" s="149"/>
      <c r="E19" s="149"/>
      <c r="F19" s="149"/>
      <c r="G19" s="149"/>
    </row>
    <row r="20" spans="1:7" ht="34.5" x14ac:dyDescent="0.25">
      <c r="A20" s="88" t="s">
        <v>503</v>
      </c>
      <c r="B20" s="88" t="s">
        <v>163</v>
      </c>
      <c r="C20" s="72">
        <v>41978</v>
      </c>
      <c r="D20" s="88" t="s">
        <v>12</v>
      </c>
      <c r="E20" s="160">
        <v>5540</v>
      </c>
      <c r="F20" s="32">
        <v>41991</v>
      </c>
      <c r="G20" s="88" t="s">
        <v>504</v>
      </c>
    </row>
    <row r="21" spans="1:7" s="162" customFormat="1" x14ac:dyDescent="0.25">
      <c r="A21" s="163"/>
      <c r="B21" s="163"/>
      <c r="C21" s="164"/>
      <c r="D21" s="164"/>
      <c r="E21" s="164"/>
      <c r="F21" s="164"/>
      <c r="G21" s="164"/>
    </row>
    <row r="22" spans="1:7" ht="45.75" x14ac:dyDescent="0.25">
      <c r="A22" s="98" t="s">
        <v>505</v>
      </c>
      <c r="B22" s="106" t="s">
        <v>506</v>
      </c>
      <c r="C22" s="153">
        <v>41871</v>
      </c>
      <c r="D22" s="98" t="s">
        <v>12</v>
      </c>
      <c r="E22" s="159">
        <v>49559</v>
      </c>
      <c r="F22" s="32">
        <v>42024</v>
      </c>
      <c r="G22" s="106" t="s">
        <v>488</v>
      </c>
    </row>
    <row r="23" spans="1:7" x14ac:dyDescent="0.25">
      <c r="A23" s="163"/>
      <c r="B23" s="163"/>
      <c r="C23" s="164"/>
      <c r="D23" s="164"/>
      <c r="E23" s="164"/>
      <c r="F23" s="164"/>
      <c r="G23" s="164"/>
    </row>
    <row r="24" spans="1:7" ht="45.75" x14ac:dyDescent="0.25">
      <c r="A24" s="88">
        <v>888</v>
      </c>
      <c r="B24" s="88" t="s">
        <v>507</v>
      </c>
      <c r="C24" s="72">
        <f>[1]Sheet1!$I$204</f>
        <v>41985</v>
      </c>
      <c r="D24" s="88" t="s">
        <v>12</v>
      </c>
      <c r="E24" s="160">
        <v>40000</v>
      </c>
      <c r="F24" s="32">
        <v>42055</v>
      </c>
      <c r="G24" s="88" t="s">
        <v>508</v>
      </c>
    </row>
    <row r="25" spans="1:7" ht="45.75" x14ac:dyDescent="0.25">
      <c r="A25" s="88">
        <v>889</v>
      </c>
      <c r="B25" s="88" t="s">
        <v>509</v>
      </c>
      <c r="C25" s="72">
        <v>42024</v>
      </c>
      <c r="D25" s="88" t="s">
        <v>15</v>
      </c>
      <c r="E25" s="160">
        <v>0</v>
      </c>
      <c r="F25" s="32">
        <v>42055</v>
      </c>
      <c r="G25" s="88" t="s">
        <v>510</v>
      </c>
    </row>
    <row r="26" spans="1:7" ht="34.5" x14ac:dyDescent="0.25">
      <c r="A26" s="88" t="s">
        <v>511</v>
      </c>
      <c r="B26" s="88" t="s">
        <v>322</v>
      </c>
      <c r="C26" s="72">
        <v>42038</v>
      </c>
      <c r="D26" s="88" t="s">
        <v>12</v>
      </c>
      <c r="E26" s="160">
        <v>0</v>
      </c>
      <c r="F26" s="32">
        <v>42055</v>
      </c>
      <c r="G26" s="88" t="s">
        <v>512</v>
      </c>
    </row>
    <row r="27" spans="1:7" ht="23.25" x14ac:dyDescent="0.25">
      <c r="A27" s="88" t="s">
        <v>513</v>
      </c>
      <c r="B27" s="88" t="s">
        <v>514</v>
      </c>
      <c r="C27" s="72">
        <v>42038</v>
      </c>
      <c r="D27" s="88" t="s">
        <v>12</v>
      </c>
      <c r="E27" s="160">
        <v>12000</v>
      </c>
      <c r="F27" s="32">
        <v>42055</v>
      </c>
      <c r="G27" s="88" t="s">
        <v>515</v>
      </c>
    </row>
    <row r="28" spans="1:7" x14ac:dyDescent="0.25">
      <c r="A28" s="165"/>
      <c r="B28" s="165"/>
      <c r="C28" s="166"/>
      <c r="D28" s="166"/>
      <c r="E28" s="166"/>
      <c r="F28" s="166"/>
      <c r="G28" s="166"/>
    </row>
    <row r="29" spans="1:7" ht="45.75" x14ac:dyDescent="0.25">
      <c r="A29" s="98">
        <v>890</v>
      </c>
      <c r="B29" s="106" t="s">
        <v>516</v>
      </c>
      <c r="C29" s="153">
        <v>42076</v>
      </c>
      <c r="D29" s="98" t="s">
        <v>15</v>
      </c>
      <c r="E29" s="159">
        <v>0</v>
      </c>
      <c r="F29" s="32">
        <v>42116</v>
      </c>
      <c r="G29" s="106" t="s">
        <v>517</v>
      </c>
    </row>
    <row r="30" spans="1:7" ht="34.5" x14ac:dyDescent="0.25">
      <c r="A30" s="98">
        <v>891</v>
      </c>
      <c r="B30" s="106" t="s">
        <v>518</v>
      </c>
      <c r="C30" s="153">
        <v>42088</v>
      </c>
      <c r="D30" s="98" t="s">
        <v>12</v>
      </c>
      <c r="E30" s="167">
        <v>20000</v>
      </c>
      <c r="F30" s="32">
        <v>42116</v>
      </c>
      <c r="G30" s="106" t="s">
        <v>519</v>
      </c>
    </row>
    <row r="31" spans="1:7" ht="57" x14ac:dyDescent="0.25">
      <c r="A31" s="98">
        <v>892</v>
      </c>
      <c r="B31" s="106" t="s">
        <v>520</v>
      </c>
      <c r="C31" s="153">
        <v>42088</v>
      </c>
      <c r="D31" s="98" t="s">
        <v>12</v>
      </c>
      <c r="E31" s="159">
        <v>50000</v>
      </c>
      <c r="F31" s="32">
        <v>42116</v>
      </c>
      <c r="G31" s="106" t="s">
        <v>521</v>
      </c>
    </row>
    <row r="32" spans="1:7" ht="34.5" x14ac:dyDescent="0.25">
      <c r="A32" s="98">
        <v>893</v>
      </c>
      <c r="B32" s="106" t="s">
        <v>522</v>
      </c>
      <c r="C32" s="153">
        <v>42088</v>
      </c>
      <c r="D32" s="98" t="s">
        <v>9</v>
      </c>
      <c r="E32" s="159">
        <v>0</v>
      </c>
      <c r="F32" s="32">
        <v>42116</v>
      </c>
      <c r="G32" s="106" t="s">
        <v>523</v>
      </c>
    </row>
    <row r="33" spans="1:7" ht="45.75" x14ac:dyDescent="0.25">
      <c r="A33" s="98">
        <v>894</v>
      </c>
      <c r="B33" s="106" t="s">
        <v>524</v>
      </c>
      <c r="C33" s="153">
        <v>42089</v>
      </c>
      <c r="D33" s="98" t="s">
        <v>12</v>
      </c>
      <c r="E33" s="167">
        <v>20995</v>
      </c>
      <c r="F33" s="32">
        <v>42116</v>
      </c>
      <c r="G33" s="106" t="s">
        <v>525</v>
      </c>
    </row>
    <row r="34" spans="1:7" ht="45.75" x14ac:dyDescent="0.25">
      <c r="A34" s="98">
        <v>895</v>
      </c>
      <c r="B34" s="106" t="s">
        <v>526</v>
      </c>
      <c r="C34" s="153">
        <v>42104</v>
      </c>
      <c r="D34" s="98" t="s">
        <v>15</v>
      </c>
      <c r="E34" s="159">
        <v>0</v>
      </c>
      <c r="F34" s="32">
        <v>42116</v>
      </c>
      <c r="G34" s="106" t="s">
        <v>527</v>
      </c>
    </row>
    <row r="35" spans="1:7" ht="45.75" x14ac:dyDescent="0.25">
      <c r="A35" s="98">
        <v>896</v>
      </c>
      <c r="B35" s="106" t="s">
        <v>528</v>
      </c>
      <c r="C35" s="153">
        <v>42109</v>
      </c>
      <c r="D35" s="98" t="s">
        <v>15</v>
      </c>
      <c r="E35" s="159">
        <v>0</v>
      </c>
      <c r="F35" s="32">
        <v>42116</v>
      </c>
      <c r="G35" s="106" t="s">
        <v>529</v>
      </c>
    </row>
    <row r="36" spans="1:7" x14ac:dyDescent="0.25">
      <c r="A36" s="165"/>
      <c r="B36" s="165"/>
      <c r="C36" s="166"/>
      <c r="D36" s="166"/>
      <c r="E36" s="166"/>
      <c r="F36" s="166"/>
      <c r="G36" s="166"/>
    </row>
    <row r="37" spans="1:7" ht="34.5" x14ac:dyDescent="0.25">
      <c r="A37" s="88" t="s">
        <v>530</v>
      </c>
      <c r="B37" s="88" t="s">
        <v>518</v>
      </c>
      <c r="C37" s="72">
        <v>42143</v>
      </c>
      <c r="D37" s="88" t="s">
        <v>12</v>
      </c>
      <c r="E37" s="160">
        <v>30000</v>
      </c>
      <c r="F37" s="32">
        <v>42153</v>
      </c>
      <c r="G37" s="88" t="s">
        <v>519</v>
      </c>
    </row>
    <row r="38" spans="1:7" ht="34.5" x14ac:dyDescent="0.25">
      <c r="A38" s="88" t="s">
        <v>531</v>
      </c>
      <c r="B38" s="88" t="s">
        <v>476</v>
      </c>
      <c r="C38" s="72">
        <v>42117</v>
      </c>
      <c r="D38" s="88" t="s">
        <v>15</v>
      </c>
      <c r="E38" s="160">
        <v>0</v>
      </c>
      <c r="F38" s="32">
        <v>42153</v>
      </c>
      <c r="G38" s="88" t="s">
        <v>532</v>
      </c>
    </row>
    <row r="39" spans="1:7" ht="34.5" x14ac:dyDescent="0.25">
      <c r="A39" s="88">
        <v>893</v>
      </c>
      <c r="B39" s="88" t="s">
        <v>522</v>
      </c>
      <c r="C39" s="72">
        <v>42122</v>
      </c>
      <c r="D39" s="88" t="s">
        <v>12</v>
      </c>
      <c r="E39" s="160">
        <v>47400</v>
      </c>
      <c r="F39" s="32">
        <v>42153</v>
      </c>
      <c r="G39" s="88" t="s">
        <v>523</v>
      </c>
    </row>
    <row r="40" spans="1:7" ht="23.25" x14ac:dyDescent="0.25">
      <c r="A40" s="88">
        <v>897</v>
      </c>
      <c r="B40" s="88" t="s">
        <v>533</v>
      </c>
      <c r="C40" s="72">
        <v>42130</v>
      </c>
      <c r="D40" s="88" t="s">
        <v>9</v>
      </c>
      <c r="E40" s="160">
        <v>0</v>
      </c>
      <c r="F40" s="32">
        <v>42153</v>
      </c>
      <c r="G40" s="88" t="s">
        <v>534</v>
      </c>
    </row>
    <row r="42" spans="1:7" x14ac:dyDescent="0.25">
      <c r="E42" s="19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K53"/>
  <sheetViews>
    <sheetView workbookViewId="0">
      <selection activeCell="L37" sqref="L37"/>
    </sheetView>
  </sheetViews>
  <sheetFormatPr defaultRowHeight="15" x14ac:dyDescent="0.25"/>
  <cols>
    <col min="1" max="1" width="9.28515625" style="182"/>
    <col min="2" max="2" width="31.28515625" customWidth="1"/>
    <col min="3" max="3" width="12.42578125" customWidth="1"/>
    <col min="4" max="4" width="10.28515625" customWidth="1"/>
    <col min="5" max="5" width="14.5703125" customWidth="1"/>
    <col min="6" max="6" width="13.28515625" customWidth="1"/>
    <col min="7" max="7" width="68.5703125" customWidth="1"/>
  </cols>
  <sheetData>
    <row r="1" spans="1:114" ht="15.75" x14ac:dyDescent="0.25">
      <c r="A1" s="535" t="s">
        <v>535</v>
      </c>
      <c r="B1" s="535"/>
      <c r="C1" s="535"/>
      <c r="D1" s="535"/>
      <c r="E1" s="535"/>
      <c r="F1" s="535"/>
      <c r="G1" s="535"/>
    </row>
    <row r="2" spans="1:114" s="152" customFormat="1" ht="22.5" x14ac:dyDescent="0.25">
      <c r="A2" s="24" t="s">
        <v>1</v>
      </c>
      <c r="B2" s="24" t="s">
        <v>2</v>
      </c>
      <c r="C2" s="25" t="s">
        <v>356</v>
      </c>
      <c r="D2" s="24" t="s">
        <v>4</v>
      </c>
      <c r="E2" s="28" t="s">
        <v>5</v>
      </c>
      <c r="F2" s="27" t="s">
        <v>6</v>
      </c>
      <c r="G2" s="24" t="s">
        <v>7</v>
      </c>
    </row>
    <row r="3" spans="1:114" s="152" customFormat="1" x14ac:dyDescent="0.25">
      <c r="A3" s="73">
        <v>843</v>
      </c>
      <c r="B3" s="75" t="s">
        <v>405</v>
      </c>
      <c r="C3" s="76"/>
      <c r="D3" s="73" t="s">
        <v>340</v>
      </c>
      <c r="E3" s="128">
        <v>8438.4</v>
      </c>
      <c r="F3" s="64"/>
      <c r="G3" s="69" t="s">
        <v>406</v>
      </c>
    </row>
    <row r="4" spans="1:114" s="152" customFormat="1" ht="22.5" x14ac:dyDescent="0.25">
      <c r="A4" s="95" t="s">
        <v>536</v>
      </c>
      <c r="B4" s="101" t="s">
        <v>537</v>
      </c>
      <c r="C4" s="94">
        <v>42164</v>
      </c>
      <c r="D4" s="180" t="s">
        <v>12</v>
      </c>
      <c r="E4" s="177" t="s">
        <v>538</v>
      </c>
      <c r="F4" s="193">
        <v>42202</v>
      </c>
      <c r="G4" s="109" t="s">
        <v>539</v>
      </c>
    </row>
    <row r="5" spans="1:114" s="152" customFormat="1" x14ac:dyDescent="0.25">
      <c r="A5" s="95">
        <v>898</v>
      </c>
      <c r="B5" s="101" t="s">
        <v>540</v>
      </c>
      <c r="C5" s="94">
        <v>42171</v>
      </c>
      <c r="D5" s="95" t="s">
        <v>9</v>
      </c>
      <c r="E5" s="177" t="s">
        <v>538</v>
      </c>
      <c r="F5" s="193">
        <v>42202</v>
      </c>
      <c r="G5" s="109" t="s">
        <v>541</v>
      </c>
    </row>
    <row r="6" spans="1:114" s="152" customFormat="1" x14ac:dyDescent="0.25">
      <c r="A6" s="95" t="s">
        <v>542</v>
      </c>
      <c r="B6" s="101" t="s">
        <v>472</v>
      </c>
      <c r="C6" s="94">
        <v>42171</v>
      </c>
      <c r="D6" s="180" t="s">
        <v>12</v>
      </c>
      <c r="E6" s="181">
        <v>3000</v>
      </c>
      <c r="F6" s="193">
        <v>42202</v>
      </c>
      <c r="G6" s="109" t="s">
        <v>543</v>
      </c>
    </row>
    <row r="7" spans="1:114" s="182" customFormat="1" ht="168.75" x14ac:dyDescent="0.25">
      <c r="A7" s="95">
        <v>899</v>
      </c>
      <c r="B7" s="109" t="s">
        <v>234</v>
      </c>
      <c r="C7" s="94">
        <v>42204</v>
      </c>
      <c r="D7" s="180" t="s">
        <v>12</v>
      </c>
      <c r="E7" s="181">
        <v>25000</v>
      </c>
      <c r="F7" s="193">
        <v>42202</v>
      </c>
      <c r="G7" s="109" t="s">
        <v>544</v>
      </c>
    </row>
    <row r="8" spans="1:114" x14ac:dyDescent="0.25">
      <c r="A8" s="95">
        <v>900</v>
      </c>
      <c r="B8" s="101" t="s">
        <v>545</v>
      </c>
      <c r="C8" s="94">
        <v>42179</v>
      </c>
      <c r="D8" s="95" t="s">
        <v>15</v>
      </c>
      <c r="E8" s="177" t="s">
        <v>538</v>
      </c>
      <c r="F8" s="193">
        <v>42202</v>
      </c>
      <c r="G8" s="109" t="s">
        <v>546</v>
      </c>
    </row>
    <row r="9" spans="1:114" x14ac:dyDescent="0.25">
      <c r="A9" s="95">
        <v>901</v>
      </c>
      <c r="B9" s="101" t="s">
        <v>547</v>
      </c>
      <c r="C9" s="94">
        <v>42179</v>
      </c>
      <c r="D9" s="180" t="s">
        <v>12</v>
      </c>
      <c r="E9" s="181">
        <v>40000</v>
      </c>
      <c r="F9" s="193">
        <v>42202</v>
      </c>
      <c r="G9" s="109" t="s">
        <v>548</v>
      </c>
    </row>
    <row r="10" spans="1:114" x14ac:dyDescent="0.25">
      <c r="A10" s="95" t="s">
        <v>549</v>
      </c>
      <c r="B10" s="101" t="s">
        <v>533</v>
      </c>
      <c r="C10" s="94">
        <v>42130</v>
      </c>
      <c r="D10" s="95" t="s">
        <v>9</v>
      </c>
      <c r="E10" s="177" t="s">
        <v>538</v>
      </c>
      <c r="F10" s="193">
        <v>42202</v>
      </c>
      <c r="G10" s="109" t="s">
        <v>534</v>
      </c>
    </row>
    <row r="11" spans="1:114" x14ac:dyDescent="0.25">
      <c r="A11" s="95" t="s">
        <v>550</v>
      </c>
      <c r="B11" s="101" t="s">
        <v>491</v>
      </c>
      <c r="C11" s="94">
        <v>42188</v>
      </c>
      <c r="D11" s="180" t="s">
        <v>12</v>
      </c>
      <c r="E11" s="181">
        <v>30000</v>
      </c>
      <c r="F11" s="193">
        <v>42202</v>
      </c>
      <c r="G11" s="109" t="s">
        <v>492</v>
      </c>
    </row>
    <row r="12" spans="1:114" s="29" customFormat="1" ht="16.5" customHeight="1" x14ac:dyDescent="0.25">
      <c r="A12" s="174"/>
      <c r="B12" s="184"/>
      <c r="C12" s="176"/>
      <c r="D12" s="174"/>
      <c r="E12" s="206"/>
      <c r="F12" s="176"/>
      <c r="G12" s="173"/>
    </row>
    <row r="13" spans="1:114" s="169" customFormat="1" ht="22.5" x14ac:dyDescent="0.25">
      <c r="A13" s="168">
        <v>902</v>
      </c>
      <c r="B13" s="187" t="s">
        <v>551</v>
      </c>
      <c r="C13" s="185">
        <v>42215</v>
      </c>
      <c r="D13" s="168" t="s">
        <v>414</v>
      </c>
      <c r="E13" s="186" t="s">
        <v>538</v>
      </c>
      <c r="F13" s="193">
        <v>42230</v>
      </c>
      <c r="G13" s="187" t="s">
        <v>552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</row>
    <row r="14" spans="1:114" s="169" customFormat="1" ht="22.5" x14ac:dyDescent="0.25">
      <c r="A14" s="168">
        <v>903</v>
      </c>
      <c r="B14" s="187" t="s">
        <v>553</v>
      </c>
      <c r="C14" s="185">
        <v>42216</v>
      </c>
      <c r="D14" s="168" t="s">
        <v>15</v>
      </c>
      <c r="E14" s="186" t="s">
        <v>538</v>
      </c>
      <c r="F14" s="193">
        <v>42230</v>
      </c>
      <c r="G14" s="187" t="s">
        <v>554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</row>
    <row r="15" spans="1:114" x14ac:dyDescent="0.25">
      <c r="A15" s="175"/>
      <c r="B15" s="183"/>
      <c r="C15" s="188"/>
      <c r="D15" s="175"/>
      <c r="E15" s="189"/>
      <c r="F15" s="176"/>
      <c r="G15" s="174"/>
    </row>
    <row r="16" spans="1:114" s="170" customFormat="1" x14ac:dyDescent="0.25">
      <c r="A16" s="95">
        <v>904</v>
      </c>
      <c r="B16" s="97" t="s">
        <v>322</v>
      </c>
      <c r="C16" s="94">
        <v>42256</v>
      </c>
      <c r="D16" s="180" t="s">
        <v>12</v>
      </c>
      <c r="E16" s="181">
        <v>30000</v>
      </c>
      <c r="F16" s="193">
        <v>42279</v>
      </c>
      <c r="G16" s="109" t="s">
        <v>555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1:115" s="179" customFormat="1" ht="22.5" x14ac:dyDescent="0.25">
      <c r="A17" s="95">
        <v>905</v>
      </c>
      <c r="B17" s="97" t="s">
        <v>163</v>
      </c>
      <c r="C17" s="94">
        <v>42261</v>
      </c>
      <c r="D17" s="180" t="s">
        <v>12</v>
      </c>
      <c r="E17" s="181">
        <v>15520</v>
      </c>
      <c r="F17" s="193">
        <v>42279</v>
      </c>
      <c r="G17" s="109" t="s">
        <v>556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</row>
    <row r="18" spans="1:115" s="170" customFormat="1" ht="22.5" x14ac:dyDescent="0.25">
      <c r="A18" s="95">
        <v>906</v>
      </c>
      <c r="B18" s="97" t="s">
        <v>557</v>
      </c>
      <c r="C18" s="94">
        <v>42258</v>
      </c>
      <c r="D18" s="180" t="s">
        <v>12</v>
      </c>
      <c r="E18" s="190">
        <v>30000</v>
      </c>
      <c r="F18" s="193">
        <v>42279</v>
      </c>
      <c r="G18" s="109" t="s">
        <v>558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1:115" s="120" customFormat="1" ht="22.5" x14ac:dyDescent="0.25">
      <c r="A19" s="95" t="s">
        <v>559</v>
      </c>
      <c r="B19" s="109" t="s">
        <v>560</v>
      </c>
      <c r="C19" s="94">
        <v>42247</v>
      </c>
      <c r="D19" s="95" t="s">
        <v>15</v>
      </c>
      <c r="E19" s="177" t="s">
        <v>538</v>
      </c>
      <c r="F19" s="193">
        <v>42279</v>
      </c>
      <c r="G19" s="109" t="s">
        <v>496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 s="171"/>
    </row>
    <row r="20" spans="1:115" s="170" customFormat="1" ht="22.5" x14ac:dyDescent="0.25">
      <c r="A20" s="95" t="s">
        <v>561</v>
      </c>
      <c r="B20" s="109" t="s">
        <v>562</v>
      </c>
      <c r="C20" s="94">
        <v>42263</v>
      </c>
      <c r="D20" s="180" t="s">
        <v>12</v>
      </c>
      <c r="E20" s="181">
        <v>6212</v>
      </c>
      <c r="F20" s="193">
        <v>42279</v>
      </c>
      <c r="G20" s="109" t="s">
        <v>563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1:115" s="170" customFormat="1" x14ac:dyDescent="0.25">
      <c r="A21" s="95" t="s">
        <v>549</v>
      </c>
      <c r="B21" s="97" t="s">
        <v>533</v>
      </c>
      <c r="C21" s="94">
        <v>42130</v>
      </c>
      <c r="D21" s="95" t="s">
        <v>15</v>
      </c>
      <c r="E21" s="177" t="s">
        <v>538</v>
      </c>
      <c r="F21" s="193">
        <v>42279</v>
      </c>
      <c r="G21" s="109" t="s">
        <v>534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1:115" s="170" customFormat="1" ht="18.75" customHeight="1" x14ac:dyDescent="0.25">
      <c r="A22" s="95" t="s">
        <v>564</v>
      </c>
      <c r="B22" s="97" t="s">
        <v>540</v>
      </c>
      <c r="C22" s="94">
        <v>42171</v>
      </c>
      <c r="D22" s="95" t="s">
        <v>15</v>
      </c>
      <c r="E22" s="177" t="s">
        <v>538</v>
      </c>
      <c r="F22" s="193">
        <v>42279</v>
      </c>
      <c r="G22" s="109" t="s">
        <v>541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1:115" x14ac:dyDescent="0.25">
      <c r="A23" s="175"/>
      <c r="B23" s="196"/>
      <c r="C23" s="175"/>
      <c r="D23" s="175"/>
      <c r="E23" s="175"/>
      <c r="F23" s="175"/>
      <c r="G23" s="195"/>
    </row>
    <row r="24" spans="1:115" s="145" customFormat="1" ht="12" customHeight="1" x14ac:dyDescent="0.2">
      <c r="A24" s="168">
        <v>907</v>
      </c>
      <c r="B24" s="168" t="s">
        <v>565</v>
      </c>
      <c r="C24" s="185">
        <v>42286</v>
      </c>
      <c r="D24" s="207" t="s">
        <v>12</v>
      </c>
      <c r="E24" s="208">
        <v>10000</v>
      </c>
      <c r="F24" s="209">
        <v>42320</v>
      </c>
      <c r="G24" s="187" t="s">
        <v>566</v>
      </c>
    </row>
    <row r="25" spans="1:115" ht="22.5" x14ac:dyDescent="0.25">
      <c r="A25" s="168">
        <v>908</v>
      </c>
      <c r="B25" s="191" t="s">
        <v>567</v>
      </c>
      <c r="C25" s="185">
        <v>42293</v>
      </c>
      <c r="D25" s="207" t="s">
        <v>12</v>
      </c>
      <c r="E25" s="208">
        <v>25000</v>
      </c>
      <c r="F25" s="209">
        <v>42320</v>
      </c>
      <c r="G25" s="187" t="s">
        <v>568</v>
      </c>
    </row>
    <row r="26" spans="1:115" x14ac:dyDescent="0.25">
      <c r="A26" s="168">
        <v>909</v>
      </c>
      <c r="B26" s="191" t="s">
        <v>569</v>
      </c>
      <c r="C26" s="185">
        <v>42297</v>
      </c>
      <c r="D26" s="168" t="s">
        <v>15</v>
      </c>
      <c r="E26" s="168" t="s">
        <v>538</v>
      </c>
      <c r="F26" s="209">
        <v>42320</v>
      </c>
      <c r="G26" s="168" t="s">
        <v>570</v>
      </c>
    </row>
    <row r="27" spans="1:115" ht="23.25" x14ac:dyDescent="0.25">
      <c r="A27" s="168">
        <v>910</v>
      </c>
      <c r="B27" s="197" t="s">
        <v>571</v>
      </c>
      <c r="C27" s="185">
        <v>42298</v>
      </c>
      <c r="D27" s="168" t="s">
        <v>15</v>
      </c>
      <c r="E27" s="168" t="s">
        <v>538</v>
      </c>
      <c r="F27" s="209">
        <v>42320</v>
      </c>
      <c r="G27" s="187" t="s">
        <v>572</v>
      </c>
    </row>
    <row r="28" spans="1:115" x14ac:dyDescent="0.25">
      <c r="A28" s="168">
        <v>911</v>
      </c>
      <c r="B28" s="191" t="s">
        <v>573</v>
      </c>
      <c r="C28" s="185">
        <v>42299</v>
      </c>
      <c r="D28" s="207" t="s">
        <v>12</v>
      </c>
      <c r="E28" s="208">
        <v>50000</v>
      </c>
      <c r="F28" s="209">
        <v>42320</v>
      </c>
      <c r="G28" s="168" t="s">
        <v>574</v>
      </c>
    </row>
    <row r="29" spans="1:115" ht="23.25" x14ac:dyDescent="0.25">
      <c r="A29" s="168">
        <v>912</v>
      </c>
      <c r="B29" s="197" t="s">
        <v>575</v>
      </c>
      <c r="C29" s="185">
        <v>42304</v>
      </c>
      <c r="D29" s="207" t="s">
        <v>12</v>
      </c>
      <c r="E29" s="208">
        <v>10000</v>
      </c>
      <c r="F29" s="209">
        <v>42320</v>
      </c>
      <c r="G29" s="168" t="s">
        <v>576</v>
      </c>
    </row>
    <row r="30" spans="1:115" ht="33.75" x14ac:dyDescent="0.25">
      <c r="A30" s="168" t="s">
        <v>577</v>
      </c>
      <c r="B30" s="198" t="s">
        <v>578</v>
      </c>
      <c r="C30" s="185">
        <v>42304</v>
      </c>
      <c r="D30" s="168" t="s">
        <v>15</v>
      </c>
      <c r="E30" s="168" t="s">
        <v>538</v>
      </c>
      <c r="F30" s="209">
        <v>42320</v>
      </c>
      <c r="G30" s="168" t="s">
        <v>579</v>
      </c>
    </row>
    <row r="31" spans="1:115" x14ac:dyDescent="0.25">
      <c r="A31" s="168">
        <v>915</v>
      </c>
      <c r="B31" s="192" t="s">
        <v>357</v>
      </c>
      <c r="C31" s="185">
        <v>42310</v>
      </c>
      <c r="D31" s="207" t="s">
        <v>12</v>
      </c>
      <c r="E31" s="208">
        <v>15000</v>
      </c>
      <c r="F31" s="209">
        <v>42320</v>
      </c>
      <c r="G31" s="168" t="s">
        <v>580</v>
      </c>
    </row>
    <row r="32" spans="1:115" s="145" customFormat="1" ht="22.5" x14ac:dyDescent="0.2">
      <c r="A32" s="168" t="s">
        <v>581</v>
      </c>
      <c r="B32" s="197" t="s">
        <v>582</v>
      </c>
      <c r="C32" s="185">
        <v>42275</v>
      </c>
      <c r="D32" s="207" t="s">
        <v>340</v>
      </c>
      <c r="E32" s="210">
        <v>27860</v>
      </c>
      <c r="F32" s="209">
        <v>42320</v>
      </c>
      <c r="G32" s="187" t="s">
        <v>583</v>
      </c>
    </row>
    <row r="33" spans="1:7" s="145" customFormat="1" ht="11.25" x14ac:dyDescent="0.2">
      <c r="A33" s="175"/>
      <c r="B33" s="172"/>
      <c r="C33" s="188"/>
      <c r="D33" s="213"/>
      <c r="E33" s="214"/>
      <c r="F33" s="188"/>
      <c r="G33" s="174"/>
    </row>
    <row r="34" spans="1:7" ht="22.5" x14ac:dyDescent="0.25">
      <c r="A34" s="109">
        <v>916</v>
      </c>
      <c r="B34" s="201" t="s">
        <v>584</v>
      </c>
      <c r="C34" s="205">
        <v>42402</v>
      </c>
      <c r="D34" s="180" t="s">
        <v>12</v>
      </c>
      <c r="E34" s="204">
        <v>10000</v>
      </c>
      <c r="F34" s="194">
        <v>42419</v>
      </c>
      <c r="G34" s="211" t="s">
        <v>585</v>
      </c>
    </row>
    <row r="35" spans="1:7" x14ac:dyDescent="0.25">
      <c r="A35" s="109">
        <v>917</v>
      </c>
      <c r="B35" s="201" t="s">
        <v>567</v>
      </c>
      <c r="C35" s="205">
        <v>42404</v>
      </c>
      <c r="D35" s="180" t="s">
        <v>12</v>
      </c>
      <c r="E35" s="204">
        <v>15000</v>
      </c>
      <c r="F35" s="194">
        <v>42419</v>
      </c>
      <c r="G35" s="211" t="s">
        <v>586</v>
      </c>
    </row>
    <row r="36" spans="1:7" ht="22.5" x14ac:dyDescent="0.25">
      <c r="A36" s="109" t="s">
        <v>587</v>
      </c>
      <c r="B36" s="201" t="s">
        <v>588</v>
      </c>
      <c r="C36" s="205">
        <v>42404</v>
      </c>
      <c r="D36" s="180" t="s">
        <v>12</v>
      </c>
      <c r="E36" s="204">
        <v>5000</v>
      </c>
      <c r="F36" s="194">
        <v>42419</v>
      </c>
      <c r="G36" s="211" t="s">
        <v>589</v>
      </c>
    </row>
    <row r="37" spans="1:7" ht="22.5" x14ac:dyDescent="0.25">
      <c r="A37" s="109" t="s">
        <v>590</v>
      </c>
      <c r="B37" s="203" t="s">
        <v>591</v>
      </c>
      <c r="C37" s="205">
        <v>42410</v>
      </c>
      <c r="D37" s="180" t="s">
        <v>12</v>
      </c>
      <c r="E37" s="204">
        <v>40000</v>
      </c>
      <c r="F37" s="194">
        <v>42419</v>
      </c>
      <c r="G37" s="211" t="s">
        <v>592</v>
      </c>
    </row>
    <row r="38" spans="1:7" ht="22.5" x14ac:dyDescent="0.25">
      <c r="A38" s="109" t="s">
        <v>593</v>
      </c>
      <c r="B38" s="202" t="s">
        <v>476</v>
      </c>
      <c r="C38" s="205">
        <v>42404</v>
      </c>
      <c r="D38" s="180" t="s">
        <v>12</v>
      </c>
      <c r="E38" s="204" t="s">
        <v>538</v>
      </c>
      <c r="F38" s="194">
        <v>42419</v>
      </c>
      <c r="G38" s="211" t="s">
        <v>594</v>
      </c>
    </row>
    <row r="39" spans="1:7" ht="22.5" x14ac:dyDescent="0.25">
      <c r="A39" s="109" t="s">
        <v>595</v>
      </c>
      <c r="B39" s="201" t="s">
        <v>516</v>
      </c>
      <c r="C39" s="205">
        <v>42402</v>
      </c>
      <c r="D39" s="180" t="s">
        <v>12</v>
      </c>
      <c r="E39" s="204">
        <v>50000</v>
      </c>
      <c r="F39" s="194">
        <v>42419</v>
      </c>
      <c r="G39" s="212" t="s">
        <v>517</v>
      </c>
    </row>
    <row r="40" spans="1:7" x14ac:dyDescent="0.25">
      <c r="A40" s="174"/>
      <c r="B40" s="216"/>
      <c r="C40" s="217"/>
      <c r="D40" s="213"/>
      <c r="E40" s="218"/>
      <c r="F40" s="215"/>
      <c r="G40" s="219"/>
    </row>
    <row r="41" spans="1:7" ht="22.5" x14ac:dyDescent="0.25">
      <c r="A41" s="168">
        <v>918</v>
      </c>
      <c r="B41" s="187" t="s">
        <v>303</v>
      </c>
      <c r="C41" s="221">
        <v>42444</v>
      </c>
      <c r="D41" s="207" t="s">
        <v>12</v>
      </c>
      <c r="E41" s="220">
        <v>25000</v>
      </c>
      <c r="F41" s="209">
        <v>42468</v>
      </c>
      <c r="G41" s="187" t="s">
        <v>596</v>
      </c>
    </row>
    <row r="42" spans="1:7" ht="22.5" x14ac:dyDescent="0.25">
      <c r="A42" s="168">
        <v>919</v>
      </c>
      <c r="B42" s="187" t="s">
        <v>597</v>
      </c>
      <c r="C42" s="221">
        <v>42446</v>
      </c>
      <c r="D42" s="207" t="s">
        <v>12</v>
      </c>
      <c r="E42" s="220">
        <v>10000</v>
      </c>
      <c r="F42" s="209">
        <v>42468</v>
      </c>
      <c r="G42" s="187" t="s">
        <v>598</v>
      </c>
    </row>
    <row r="43" spans="1:7" ht="22.5" customHeight="1" x14ac:dyDescent="0.25">
      <c r="A43" s="168">
        <v>920</v>
      </c>
      <c r="B43" s="187" t="s">
        <v>599</v>
      </c>
      <c r="C43" s="221">
        <v>42447</v>
      </c>
      <c r="D43" s="207" t="s">
        <v>12</v>
      </c>
      <c r="E43" s="220">
        <v>50000</v>
      </c>
      <c r="F43" s="209">
        <v>42468</v>
      </c>
      <c r="G43" s="187" t="s">
        <v>596</v>
      </c>
    </row>
    <row r="44" spans="1:7" x14ac:dyDescent="0.25">
      <c r="A44" s="168">
        <v>921</v>
      </c>
      <c r="B44" s="187" t="s">
        <v>600</v>
      </c>
      <c r="C44" s="221">
        <v>42447</v>
      </c>
      <c r="D44" s="207" t="s">
        <v>12</v>
      </c>
      <c r="E44" s="220">
        <v>15000</v>
      </c>
      <c r="F44" s="209">
        <v>42468</v>
      </c>
      <c r="G44" s="187" t="s">
        <v>601</v>
      </c>
    </row>
    <row r="45" spans="1:7" ht="22.5" x14ac:dyDescent="0.25">
      <c r="A45" s="168">
        <v>922</v>
      </c>
      <c r="B45" s="187" t="s">
        <v>602</v>
      </c>
      <c r="C45" s="221">
        <v>42452</v>
      </c>
      <c r="D45" s="168" t="s">
        <v>9</v>
      </c>
      <c r="E45" s="220" t="s">
        <v>538</v>
      </c>
      <c r="F45" s="209">
        <v>42468</v>
      </c>
      <c r="G45" s="187" t="s">
        <v>603</v>
      </c>
    </row>
    <row r="46" spans="1:7" ht="33.75" customHeight="1" x14ac:dyDescent="0.25">
      <c r="A46" s="168">
        <v>923</v>
      </c>
      <c r="B46" s="187" t="s">
        <v>604</v>
      </c>
      <c r="C46" s="221">
        <v>42452</v>
      </c>
      <c r="D46" s="207" t="s">
        <v>12</v>
      </c>
      <c r="E46" s="220">
        <v>10000</v>
      </c>
      <c r="F46" s="209">
        <v>42468</v>
      </c>
      <c r="G46" s="187" t="s">
        <v>598</v>
      </c>
    </row>
    <row r="47" spans="1:7" x14ac:dyDescent="0.25">
      <c r="A47" s="256"/>
      <c r="B47" s="146"/>
      <c r="C47" s="146"/>
      <c r="D47" s="146"/>
      <c r="E47" s="146"/>
      <c r="F47" s="146"/>
      <c r="G47" s="146"/>
    </row>
    <row r="48" spans="1:7" ht="23.25" x14ac:dyDescent="0.25">
      <c r="A48" s="222">
        <v>924</v>
      </c>
      <c r="B48" s="226" t="s">
        <v>605</v>
      </c>
      <c r="C48" s="229">
        <v>42480</v>
      </c>
      <c r="D48" s="230" t="s">
        <v>12</v>
      </c>
      <c r="E48" s="232">
        <v>45000</v>
      </c>
      <c r="F48" s="228">
        <v>42502</v>
      </c>
      <c r="G48" s="225" t="s">
        <v>606</v>
      </c>
    </row>
    <row r="49" spans="1:7" ht="23.25" x14ac:dyDescent="0.25">
      <c r="A49" s="222">
        <v>925</v>
      </c>
      <c r="B49" s="226" t="s">
        <v>599</v>
      </c>
      <c r="C49" s="229">
        <v>42487</v>
      </c>
      <c r="D49" s="230" t="s">
        <v>12</v>
      </c>
      <c r="E49" s="232">
        <v>8436.52</v>
      </c>
      <c r="F49" s="228">
        <v>42502</v>
      </c>
      <c r="G49" s="225" t="s">
        <v>607</v>
      </c>
    </row>
    <row r="50" spans="1:7" ht="45" x14ac:dyDescent="0.25">
      <c r="A50" s="222" t="s">
        <v>608</v>
      </c>
      <c r="B50" s="222" t="s">
        <v>609</v>
      </c>
      <c r="C50" s="229">
        <v>42489</v>
      </c>
      <c r="D50" s="230" t="s">
        <v>12</v>
      </c>
      <c r="E50" s="224" t="s">
        <v>538</v>
      </c>
      <c r="F50" s="228">
        <v>42502</v>
      </c>
      <c r="G50" s="227" t="s">
        <v>610</v>
      </c>
    </row>
    <row r="51" spans="1:7" ht="23.25" x14ac:dyDescent="0.25">
      <c r="A51" s="222" t="s">
        <v>611</v>
      </c>
      <c r="B51" s="226" t="s">
        <v>612</v>
      </c>
      <c r="C51" s="229">
        <v>42488</v>
      </c>
      <c r="D51" s="230" t="s">
        <v>12</v>
      </c>
      <c r="E51" s="224" t="s">
        <v>538</v>
      </c>
      <c r="F51" s="228">
        <v>42502</v>
      </c>
      <c r="G51" s="225" t="s">
        <v>613</v>
      </c>
    </row>
    <row r="52" spans="1:7" x14ac:dyDescent="0.25">
      <c r="A52" s="222" t="s">
        <v>614</v>
      </c>
      <c r="B52" s="222" t="s">
        <v>600</v>
      </c>
      <c r="C52" s="229">
        <v>42488</v>
      </c>
      <c r="D52" s="230" t="s">
        <v>12</v>
      </c>
      <c r="E52" s="224" t="s">
        <v>538</v>
      </c>
      <c r="F52" s="228">
        <v>42502</v>
      </c>
      <c r="G52" s="223" t="s">
        <v>615</v>
      </c>
    </row>
    <row r="53" spans="1:7" x14ac:dyDescent="0.25">
      <c r="E53" s="231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9"/>
  <sheetViews>
    <sheetView workbookViewId="0">
      <selection activeCell="A28" sqref="A28:G28"/>
    </sheetView>
  </sheetViews>
  <sheetFormatPr defaultRowHeight="15" x14ac:dyDescent="0.25"/>
  <cols>
    <col min="1" max="1" width="9.42578125" style="269" bestFit="1" customWidth="1"/>
    <col min="2" max="2" width="29.28515625" style="182" customWidth="1"/>
    <col min="3" max="3" width="10.7109375" style="182" bestFit="1" customWidth="1"/>
    <col min="4" max="4" width="9.28515625" style="182"/>
    <col min="5" max="5" width="11.28515625" style="270" bestFit="1" customWidth="1"/>
    <col min="6" max="6" width="10.7109375" style="182" bestFit="1" customWidth="1"/>
    <col min="7" max="7" width="62.28515625" style="182" bestFit="1" customWidth="1"/>
    <col min="10" max="10" width="11.28515625" bestFit="1" customWidth="1"/>
  </cols>
  <sheetData>
    <row r="1" spans="1:10" ht="15.75" x14ac:dyDescent="0.25">
      <c r="A1" s="535" t="s">
        <v>616</v>
      </c>
      <c r="B1" s="535"/>
      <c r="C1" s="535"/>
      <c r="D1" s="535"/>
      <c r="E1" s="535"/>
      <c r="F1" s="535"/>
      <c r="G1" s="535"/>
    </row>
    <row r="2" spans="1:10" ht="33.75" x14ac:dyDescent="0.25">
      <c r="A2" s="24" t="s">
        <v>1</v>
      </c>
      <c r="B2" s="24" t="s">
        <v>2</v>
      </c>
      <c r="C2" s="25" t="s">
        <v>356</v>
      </c>
      <c r="D2" s="24" t="s">
        <v>4</v>
      </c>
      <c r="E2" s="28" t="s">
        <v>5</v>
      </c>
      <c r="F2" s="27" t="s">
        <v>6</v>
      </c>
      <c r="G2" s="24" t="s">
        <v>7</v>
      </c>
    </row>
    <row r="3" spans="1:10" ht="36" x14ac:dyDescent="0.25">
      <c r="A3" s="238" t="s">
        <v>611</v>
      </c>
      <c r="B3" s="239" t="s">
        <v>612</v>
      </c>
      <c r="C3" s="240">
        <v>42488</v>
      </c>
      <c r="D3" s="242" t="s">
        <v>12</v>
      </c>
      <c r="E3" s="243">
        <v>5000</v>
      </c>
      <c r="F3" s="241">
        <v>42552</v>
      </c>
      <c r="G3" s="239" t="s">
        <v>613</v>
      </c>
    </row>
    <row r="4" spans="1:10" x14ac:dyDescent="0.25">
      <c r="A4" s="238" t="s">
        <v>614</v>
      </c>
      <c r="B4" s="238" t="s">
        <v>600</v>
      </c>
      <c r="C4" s="240">
        <v>42488</v>
      </c>
      <c r="D4" s="242" t="s">
        <v>12</v>
      </c>
      <c r="E4" s="243">
        <v>20000</v>
      </c>
      <c r="F4" s="241">
        <v>42552</v>
      </c>
      <c r="G4" s="238" t="s">
        <v>615</v>
      </c>
    </row>
    <row r="5" spans="1:10" ht="25.5" customHeight="1" x14ac:dyDescent="0.25">
      <c r="A5" s="239">
        <v>928</v>
      </c>
      <c r="B5" s="238" t="s">
        <v>617</v>
      </c>
      <c r="C5" s="240">
        <v>42531</v>
      </c>
      <c r="D5" s="242" t="s">
        <v>15</v>
      </c>
      <c r="E5" s="243" t="s">
        <v>538</v>
      </c>
      <c r="F5" s="241">
        <v>42552</v>
      </c>
      <c r="G5" s="239" t="s">
        <v>618</v>
      </c>
    </row>
    <row r="6" spans="1:10" ht="36" x14ac:dyDescent="0.25">
      <c r="A6" s="239">
        <v>929</v>
      </c>
      <c r="B6" s="239" t="s">
        <v>303</v>
      </c>
      <c r="C6" s="240">
        <v>42531</v>
      </c>
      <c r="D6" s="242" t="s">
        <v>12</v>
      </c>
      <c r="E6" s="243">
        <v>30000</v>
      </c>
      <c r="F6" s="241">
        <v>42552</v>
      </c>
      <c r="G6" s="239" t="s">
        <v>619</v>
      </c>
    </row>
    <row r="7" spans="1:10" ht="24" x14ac:dyDescent="0.25">
      <c r="A7" s="239">
        <v>930</v>
      </c>
      <c r="B7" s="239" t="s">
        <v>620</v>
      </c>
      <c r="C7" s="240">
        <v>42531</v>
      </c>
      <c r="D7" s="242" t="s">
        <v>12</v>
      </c>
      <c r="E7" s="243">
        <v>30000</v>
      </c>
      <c r="F7" s="241">
        <v>42552</v>
      </c>
      <c r="G7" s="239" t="s">
        <v>621</v>
      </c>
    </row>
    <row r="8" spans="1:10" ht="24" x14ac:dyDescent="0.25">
      <c r="A8" s="239">
        <v>931</v>
      </c>
      <c r="B8" s="239" t="s">
        <v>622</v>
      </c>
      <c r="C8" s="240">
        <v>42531</v>
      </c>
      <c r="D8" s="242" t="s">
        <v>15</v>
      </c>
      <c r="E8" s="243" t="s">
        <v>538</v>
      </c>
      <c r="F8" s="241">
        <v>42552</v>
      </c>
      <c r="G8" s="239" t="s">
        <v>623</v>
      </c>
    </row>
    <row r="9" spans="1:10" ht="36" x14ac:dyDescent="0.25">
      <c r="A9" s="239">
        <v>932</v>
      </c>
      <c r="B9" s="239" t="s">
        <v>612</v>
      </c>
      <c r="C9" s="240">
        <v>42531</v>
      </c>
      <c r="D9" s="242" t="s">
        <v>12</v>
      </c>
      <c r="E9" s="243">
        <v>30000</v>
      </c>
      <c r="F9" s="241">
        <v>42552</v>
      </c>
      <c r="G9" s="239" t="s">
        <v>619</v>
      </c>
    </row>
    <row r="10" spans="1:10" ht="48" x14ac:dyDescent="0.25">
      <c r="A10" s="239">
        <v>934</v>
      </c>
      <c r="B10" s="239" t="s">
        <v>624</v>
      </c>
      <c r="C10" s="240">
        <v>42531</v>
      </c>
      <c r="D10" s="242" t="s">
        <v>12</v>
      </c>
      <c r="E10" s="243">
        <v>5000</v>
      </c>
      <c r="F10" s="241">
        <v>42552</v>
      </c>
      <c r="G10" s="239" t="s">
        <v>625</v>
      </c>
    </row>
    <row r="11" spans="1:10" x14ac:dyDescent="0.25">
      <c r="A11" s="239" t="s">
        <v>626</v>
      </c>
      <c r="B11" s="239" t="s">
        <v>322</v>
      </c>
      <c r="C11" s="240">
        <v>42528</v>
      </c>
      <c r="D11" s="242" t="s">
        <v>12</v>
      </c>
      <c r="E11" s="243">
        <v>11980</v>
      </c>
      <c r="F11" s="241">
        <v>42552</v>
      </c>
      <c r="G11" s="239" t="s">
        <v>580</v>
      </c>
      <c r="J11" s="255"/>
    </row>
    <row r="12" spans="1:10" ht="24" x14ac:dyDescent="0.25">
      <c r="A12" s="239" t="s">
        <v>627</v>
      </c>
      <c r="B12" s="238" t="s">
        <v>567</v>
      </c>
      <c r="C12" s="240">
        <v>42517</v>
      </c>
      <c r="D12" s="242" t="s">
        <v>12</v>
      </c>
      <c r="E12" s="243">
        <v>9277.2000000000007</v>
      </c>
      <c r="F12" s="241">
        <v>42552</v>
      </c>
      <c r="G12" s="239" t="s">
        <v>586</v>
      </c>
    </row>
    <row r="13" spans="1:10" ht="36" x14ac:dyDescent="0.25">
      <c r="A13" s="239" t="s">
        <v>628</v>
      </c>
      <c r="B13" s="239" t="s">
        <v>303</v>
      </c>
      <c r="C13" s="240">
        <v>42528</v>
      </c>
      <c r="D13" s="242" t="s">
        <v>340</v>
      </c>
      <c r="E13" s="243">
        <v>10000</v>
      </c>
      <c r="F13" s="241">
        <v>42552</v>
      </c>
      <c r="G13" s="239" t="s">
        <v>596</v>
      </c>
    </row>
    <row r="14" spans="1:10" x14ac:dyDescent="0.25">
      <c r="A14" s="233"/>
      <c r="B14" s="233"/>
      <c r="C14" s="244"/>
      <c r="D14" s="245"/>
      <c r="E14" s="246"/>
      <c r="F14" s="234"/>
      <c r="G14" s="233"/>
    </row>
    <row r="15" spans="1:10" x14ac:dyDescent="0.25">
      <c r="A15" s="235">
        <v>926</v>
      </c>
      <c r="B15" s="235" t="s">
        <v>567</v>
      </c>
      <c r="C15" s="236">
        <v>42517</v>
      </c>
      <c r="D15" s="247" t="s">
        <v>340</v>
      </c>
      <c r="E15" s="248">
        <v>30000</v>
      </c>
      <c r="F15" s="237">
        <v>42594</v>
      </c>
      <c r="G15" s="235" t="s">
        <v>629</v>
      </c>
    </row>
    <row r="16" spans="1:10" x14ac:dyDescent="0.25">
      <c r="A16" s="235">
        <v>927</v>
      </c>
      <c r="B16" s="235" t="s">
        <v>630</v>
      </c>
      <c r="C16" s="236">
        <v>42517</v>
      </c>
      <c r="D16" s="247" t="s">
        <v>340</v>
      </c>
      <c r="E16" s="248">
        <v>30000</v>
      </c>
      <c r="F16" s="237">
        <v>42594</v>
      </c>
      <c r="G16" s="235" t="s">
        <v>631</v>
      </c>
    </row>
    <row r="17" spans="1:11" x14ac:dyDescent="0.25">
      <c r="A17" s="235">
        <v>933</v>
      </c>
      <c r="B17" s="235" t="s">
        <v>632</v>
      </c>
      <c r="C17" s="236">
        <v>42531</v>
      </c>
      <c r="D17" s="247" t="s">
        <v>340</v>
      </c>
      <c r="E17" s="248">
        <v>30000</v>
      </c>
      <c r="F17" s="236">
        <v>42594</v>
      </c>
      <c r="G17" s="235" t="s">
        <v>629</v>
      </c>
    </row>
    <row r="18" spans="1:11" ht="24" x14ac:dyDescent="0.25">
      <c r="A18" s="235">
        <v>935</v>
      </c>
      <c r="B18" s="235" t="s">
        <v>633</v>
      </c>
      <c r="C18" s="249">
        <v>42557</v>
      </c>
      <c r="D18" s="247" t="s">
        <v>340</v>
      </c>
      <c r="E18" s="248">
        <v>30000</v>
      </c>
      <c r="F18" s="236">
        <v>42594</v>
      </c>
      <c r="G18" s="235" t="s">
        <v>629</v>
      </c>
    </row>
    <row r="19" spans="1:11" x14ac:dyDescent="0.25">
      <c r="A19" s="235">
        <v>936</v>
      </c>
      <c r="B19" s="235" t="s">
        <v>634</v>
      </c>
      <c r="C19" s="249">
        <v>42571</v>
      </c>
      <c r="D19" s="247" t="s">
        <v>340</v>
      </c>
      <c r="E19" s="260">
        <v>5000</v>
      </c>
      <c r="F19" s="236">
        <v>42594</v>
      </c>
      <c r="G19" s="235" t="s">
        <v>635</v>
      </c>
    </row>
    <row r="20" spans="1:11" x14ac:dyDescent="0.25">
      <c r="A20" s="235">
        <v>937</v>
      </c>
      <c r="B20" s="235" t="s">
        <v>636</v>
      </c>
      <c r="C20" s="249">
        <v>42571</v>
      </c>
      <c r="D20" s="247" t="s">
        <v>15</v>
      </c>
      <c r="E20" s="260" t="s">
        <v>538</v>
      </c>
      <c r="F20" s="236">
        <v>42594</v>
      </c>
      <c r="G20" s="235" t="s">
        <v>637</v>
      </c>
    </row>
    <row r="21" spans="1:11" ht="36" x14ac:dyDescent="0.25">
      <c r="A21" s="235" t="s">
        <v>638</v>
      </c>
      <c r="B21" s="235" t="s">
        <v>584</v>
      </c>
      <c r="C21" s="236">
        <v>42573</v>
      </c>
      <c r="D21" s="247" t="s">
        <v>340</v>
      </c>
      <c r="E21" s="260">
        <v>5000</v>
      </c>
      <c r="F21" s="236">
        <v>42594</v>
      </c>
      <c r="G21" s="235" t="s">
        <v>585</v>
      </c>
    </row>
    <row r="22" spans="1:11" ht="24" x14ac:dyDescent="0.25">
      <c r="A22" s="235">
        <v>938</v>
      </c>
      <c r="B22" s="235" t="s">
        <v>639</v>
      </c>
      <c r="C22" s="236">
        <v>42573</v>
      </c>
      <c r="D22" s="247" t="s">
        <v>340</v>
      </c>
      <c r="E22" s="260">
        <v>15000</v>
      </c>
      <c r="F22" s="236">
        <v>42594</v>
      </c>
      <c r="G22" s="235" t="s">
        <v>640</v>
      </c>
    </row>
    <row r="23" spans="1:11" ht="24" x14ac:dyDescent="0.25">
      <c r="A23" s="235">
        <v>939</v>
      </c>
      <c r="B23" s="235" t="s">
        <v>641</v>
      </c>
      <c r="C23" s="236">
        <v>42573</v>
      </c>
      <c r="D23" s="247" t="s">
        <v>340</v>
      </c>
      <c r="E23" s="260">
        <v>10000</v>
      </c>
      <c r="F23" s="236">
        <v>42594</v>
      </c>
      <c r="G23" s="235" t="s">
        <v>640</v>
      </c>
    </row>
    <row r="24" spans="1:11" ht="36" x14ac:dyDescent="0.25">
      <c r="A24" s="235">
        <v>940</v>
      </c>
      <c r="B24" s="235" t="s">
        <v>642</v>
      </c>
      <c r="C24" s="236">
        <v>42573</v>
      </c>
      <c r="D24" s="247" t="s">
        <v>340</v>
      </c>
      <c r="E24" s="260">
        <v>10000</v>
      </c>
      <c r="F24" s="236">
        <v>42594</v>
      </c>
      <c r="G24" s="235" t="s">
        <v>585</v>
      </c>
    </row>
    <row r="25" spans="1:11" x14ac:dyDescent="0.25">
      <c r="A25" s="262"/>
      <c r="B25" s="256"/>
      <c r="C25" s="256"/>
      <c r="D25" s="256"/>
      <c r="E25" s="264"/>
      <c r="F25" s="256"/>
      <c r="G25" s="256"/>
    </row>
    <row r="26" spans="1:11" x14ac:dyDescent="0.25">
      <c r="A26" s="238">
        <v>941</v>
      </c>
      <c r="B26" s="239" t="s">
        <v>643</v>
      </c>
      <c r="C26" s="240">
        <v>42573</v>
      </c>
      <c r="D26" s="242" t="s">
        <v>644</v>
      </c>
      <c r="E26" s="261" t="s">
        <v>645</v>
      </c>
      <c r="F26" s="241">
        <v>42650</v>
      </c>
      <c r="G26" s="239" t="s">
        <v>646</v>
      </c>
      <c r="H26" s="29"/>
      <c r="I26" s="29"/>
      <c r="J26" s="29"/>
      <c r="K26" s="29"/>
    </row>
    <row r="27" spans="1:11" ht="36" customHeight="1" x14ac:dyDescent="0.25">
      <c r="A27" s="239" t="s">
        <v>647</v>
      </c>
      <c r="B27" s="239" t="s">
        <v>322</v>
      </c>
      <c r="C27" s="240">
        <v>42594</v>
      </c>
      <c r="D27" s="242" t="s">
        <v>15</v>
      </c>
      <c r="E27" s="261" t="s">
        <v>645</v>
      </c>
      <c r="F27" s="241">
        <v>42650</v>
      </c>
      <c r="G27" s="239" t="s">
        <v>648</v>
      </c>
      <c r="H27" s="29"/>
      <c r="I27" s="29"/>
      <c r="J27" s="29"/>
      <c r="K27" s="29"/>
    </row>
    <row r="28" spans="1:11" ht="24" x14ac:dyDescent="0.25">
      <c r="A28" s="238">
        <v>943</v>
      </c>
      <c r="B28" s="239" t="s">
        <v>649</v>
      </c>
      <c r="C28" s="240">
        <v>42599</v>
      </c>
      <c r="D28" s="242" t="s">
        <v>9</v>
      </c>
      <c r="E28" s="261" t="s">
        <v>645</v>
      </c>
      <c r="F28" s="241">
        <v>42650</v>
      </c>
      <c r="G28" s="239" t="s">
        <v>650</v>
      </c>
      <c r="H28" s="29"/>
      <c r="I28" s="29"/>
      <c r="J28" s="29"/>
      <c r="K28" s="29"/>
    </row>
    <row r="29" spans="1:11" ht="36" x14ac:dyDescent="0.25">
      <c r="A29" s="238" t="s">
        <v>651</v>
      </c>
      <c r="B29" s="239" t="s">
        <v>605</v>
      </c>
      <c r="C29" s="250">
        <v>42607</v>
      </c>
      <c r="D29" s="242" t="s">
        <v>12</v>
      </c>
      <c r="E29" s="261">
        <v>5000</v>
      </c>
      <c r="F29" s="241">
        <v>42650</v>
      </c>
      <c r="G29" s="239" t="s">
        <v>606</v>
      </c>
      <c r="H29" s="29"/>
      <c r="I29" s="29"/>
      <c r="J29" s="29"/>
      <c r="K29" s="29"/>
    </row>
    <row r="30" spans="1:11" ht="24" x14ac:dyDescent="0.25">
      <c r="A30" s="238">
        <v>944</v>
      </c>
      <c r="B30" s="239" t="s">
        <v>652</v>
      </c>
      <c r="C30" s="240">
        <v>42619</v>
      </c>
      <c r="D30" s="242" t="s">
        <v>12</v>
      </c>
      <c r="E30" s="261">
        <v>11338.8</v>
      </c>
      <c r="F30" s="241">
        <v>42650</v>
      </c>
      <c r="G30" s="239" t="s">
        <v>653</v>
      </c>
      <c r="H30" s="29"/>
      <c r="I30" s="29"/>
      <c r="J30" s="29"/>
      <c r="K30" s="29"/>
    </row>
    <row r="31" spans="1:11" ht="24" customHeight="1" x14ac:dyDescent="0.25">
      <c r="A31" s="238">
        <v>945</v>
      </c>
      <c r="B31" s="239" t="s">
        <v>654</v>
      </c>
      <c r="C31" s="250">
        <v>42625</v>
      </c>
      <c r="D31" s="242" t="s">
        <v>12</v>
      </c>
      <c r="E31" s="261">
        <v>10350</v>
      </c>
      <c r="F31" s="241">
        <v>42650</v>
      </c>
      <c r="G31" s="239" t="s">
        <v>655</v>
      </c>
      <c r="H31" s="29"/>
      <c r="I31" s="29"/>
      <c r="J31" s="29"/>
      <c r="K31" s="29"/>
    </row>
    <row r="32" spans="1:11" ht="24" x14ac:dyDescent="0.25">
      <c r="A32" s="238" t="s">
        <v>656</v>
      </c>
      <c r="B32" s="239" t="s">
        <v>567</v>
      </c>
      <c r="C32" s="240">
        <v>42621</v>
      </c>
      <c r="D32" s="242" t="s">
        <v>12</v>
      </c>
      <c r="E32" s="261">
        <v>30000</v>
      </c>
      <c r="F32" s="241">
        <v>42650</v>
      </c>
      <c r="G32" s="239" t="s">
        <v>657</v>
      </c>
      <c r="H32" s="29"/>
      <c r="I32" s="29"/>
      <c r="J32" s="29"/>
      <c r="K32" s="29"/>
    </row>
    <row r="33" spans="1:11" ht="25.5" x14ac:dyDescent="0.25">
      <c r="A33" s="238">
        <v>946</v>
      </c>
      <c r="B33" s="239" t="s">
        <v>658</v>
      </c>
      <c r="C33" s="240">
        <v>42628</v>
      </c>
      <c r="D33" s="251" t="s">
        <v>644</v>
      </c>
      <c r="E33" s="261" t="s">
        <v>645</v>
      </c>
      <c r="F33" s="241">
        <v>42650</v>
      </c>
      <c r="G33" s="265" t="s">
        <v>659</v>
      </c>
      <c r="H33" s="29"/>
      <c r="I33" s="29"/>
      <c r="J33" s="29"/>
      <c r="K33" s="29"/>
    </row>
    <row r="34" spans="1:11" ht="24" x14ac:dyDescent="0.25">
      <c r="A34" s="238">
        <v>947</v>
      </c>
      <c r="B34" s="239" t="s">
        <v>660</v>
      </c>
      <c r="C34" s="241">
        <v>42628</v>
      </c>
      <c r="D34" s="242" t="s">
        <v>12</v>
      </c>
      <c r="E34" s="261">
        <v>35560</v>
      </c>
      <c r="F34" s="241">
        <v>42650</v>
      </c>
      <c r="G34" s="239" t="s">
        <v>655</v>
      </c>
      <c r="H34" s="29"/>
      <c r="I34" s="29"/>
      <c r="J34" s="29"/>
      <c r="K34" s="29"/>
    </row>
    <row r="35" spans="1:11" ht="36" x14ac:dyDescent="0.25">
      <c r="A35" s="238">
        <v>948</v>
      </c>
      <c r="B35" s="239" t="s">
        <v>661</v>
      </c>
      <c r="C35" s="240">
        <v>42629</v>
      </c>
      <c r="D35" s="242" t="s">
        <v>12</v>
      </c>
      <c r="E35" s="261">
        <v>40000</v>
      </c>
      <c r="F35" s="241">
        <v>42650</v>
      </c>
      <c r="G35" s="239" t="s">
        <v>655</v>
      </c>
      <c r="H35" s="29"/>
      <c r="I35" s="29"/>
      <c r="J35" s="29"/>
      <c r="K35" s="29"/>
    </row>
    <row r="36" spans="1:11" ht="36" x14ac:dyDescent="0.25">
      <c r="A36" s="238" t="s">
        <v>662</v>
      </c>
      <c r="B36" s="239" t="s">
        <v>663</v>
      </c>
      <c r="C36" s="241">
        <v>42627</v>
      </c>
      <c r="D36" s="242" t="s">
        <v>12</v>
      </c>
      <c r="E36" s="261">
        <v>10000</v>
      </c>
      <c r="F36" s="241">
        <v>42650</v>
      </c>
      <c r="G36" s="239" t="s">
        <v>583</v>
      </c>
      <c r="H36" s="29"/>
      <c r="I36" s="254"/>
      <c r="J36" s="29"/>
      <c r="K36" s="29"/>
    </row>
    <row r="37" spans="1:11" ht="24" x14ac:dyDescent="0.25">
      <c r="A37" s="238">
        <v>949</v>
      </c>
      <c r="B37" s="239" t="s">
        <v>664</v>
      </c>
      <c r="C37" s="241">
        <v>42629</v>
      </c>
      <c r="D37" s="242" t="s">
        <v>15</v>
      </c>
      <c r="E37" s="261" t="s">
        <v>645</v>
      </c>
      <c r="F37" s="241">
        <v>42650</v>
      </c>
      <c r="G37" s="239" t="s">
        <v>665</v>
      </c>
      <c r="H37" s="29"/>
      <c r="I37" s="29"/>
      <c r="J37" s="29"/>
      <c r="K37" s="29"/>
    </row>
    <row r="38" spans="1:11" x14ac:dyDescent="0.25">
      <c r="A38" s="238" t="s">
        <v>666</v>
      </c>
      <c r="B38" s="239" t="s">
        <v>617</v>
      </c>
      <c r="C38" s="241">
        <v>42531</v>
      </c>
      <c r="D38" s="242" t="s">
        <v>15</v>
      </c>
      <c r="E38" s="261" t="s">
        <v>645</v>
      </c>
      <c r="F38" s="241">
        <v>42650</v>
      </c>
      <c r="G38" s="239" t="s">
        <v>667</v>
      </c>
      <c r="H38" s="29"/>
      <c r="I38" s="29"/>
      <c r="J38" s="29"/>
      <c r="K38" s="29"/>
    </row>
    <row r="39" spans="1:11" ht="24" customHeight="1" x14ac:dyDescent="0.25">
      <c r="A39" s="238">
        <v>950</v>
      </c>
      <c r="B39" s="239" t="s">
        <v>668</v>
      </c>
      <c r="C39" s="241">
        <v>42629</v>
      </c>
      <c r="D39" s="242" t="s">
        <v>108</v>
      </c>
      <c r="E39" s="261" t="s">
        <v>645</v>
      </c>
      <c r="F39" s="241">
        <v>42650</v>
      </c>
      <c r="G39" s="239" t="s">
        <v>655</v>
      </c>
      <c r="H39" s="29"/>
      <c r="I39" s="29"/>
      <c r="J39" s="29"/>
      <c r="K39" s="29"/>
    </row>
    <row r="40" spans="1:11" x14ac:dyDescent="0.25">
      <c r="A40" s="262"/>
      <c r="B40" s="256"/>
      <c r="C40" s="256"/>
      <c r="D40" s="263"/>
      <c r="E40" s="264"/>
      <c r="F40" s="256"/>
      <c r="G40" s="252"/>
      <c r="H40" s="29"/>
      <c r="I40" s="29"/>
      <c r="J40" s="29"/>
      <c r="K40" s="29"/>
    </row>
    <row r="41" spans="1:11" ht="24" x14ac:dyDescent="0.25">
      <c r="A41" s="235">
        <v>951</v>
      </c>
      <c r="B41" s="235" t="s">
        <v>633</v>
      </c>
      <c r="C41" s="249">
        <v>42660</v>
      </c>
      <c r="D41" s="271" t="s">
        <v>12</v>
      </c>
      <c r="E41" s="260">
        <v>5000</v>
      </c>
      <c r="F41" s="237">
        <v>42769</v>
      </c>
      <c r="G41" s="235" t="s">
        <v>586</v>
      </c>
    </row>
    <row r="42" spans="1:11" ht="24" x14ac:dyDescent="0.25">
      <c r="A42" s="235">
        <v>952</v>
      </c>
      <c r="B42" s="235" t="s">
        <v>669</v>
      </c>
      <c r="C42" s="236">
        <v>42677</v>
      </c>
      <c r="D42" s="271" t="s">
        <v>12</v>
      </c>
      <c r="E42" s="260">
        <v>20000</v>
      </c>
      <c r="F42" s="237">
        <v>42769</v>
      </c>
      <c r="G42" s="235" t="s">
        <v>670</v>
      </c>
    </row>
    <row r="43" spans="1:11" ht="24" x14ac:dyDescent="0.25">
      <c r="A43" s="235">
        <v>953</v>
      </c>
      <c r="B43" s="235" t="s">
        <v>671</v>
      </c>
      <c r="C43" s="236">
        <v>42677</v>
      </c>
      <c r="D43" s="271" t="s">
        <v>15</v>
      </c>
      <c r="E43" s="260" t="s">
        <v>538</v>
      </c>
      <c r="F43" s="237">
        <v>42769</v>
      </c>
      <c r="G43" s="235" t="s">
        <v>672</v>
      </c>
    </row>
    <row r="44" spans="1:11" ht="24" x14ac:dyDescent="0.25">
      <c r="A44" s="235">
        <v>954</v>
      </c>
      <c r="B44" s="235" t="s">
        <v>673</v>
      </c>
      <c r="C44" s="236">
        <v>42677</v>
      </c>
      <c r="D44" s="271" t="s">
        <v>12</v>
      </c>
      <c r="E44" s="260">
        <v>20000</v>
      </c>
      <c r="F44" s="237">
        <v>42769</v>
      </c>
      <c r="G44" s="235" t="s">
        <v>674</v>
      </c>
    </row>
    <row r="45" spans="1:11" ht="24" x14ac:dyDescent="0.25">
      <c r="A45" s="235">
        <v>955</v>
      </c>
      <c r="B45" s="235" t="s">
        <v>675</v>
      </c>
      <c r="C45" s="236">
        <v>42678</v>
      </c>
      <c r="D45" s="271" t="s">
        <v>15</v>
      </c>
      <c r="E45" s="260" t="s">
        <v>538</v>
      </c>
      <c r="F45" s="237">
        <v>42769</v>
      </c>
      <c r="G45" s="235" t="s">
        <v>676</v>
      </c>
    </row>
    <row r="46" spans="1:11" ht="36" x14ac:dyDescent="0.25">
      <c r="A46" s="235" t="s">
        <v>677</v>
      </c>
      <c r="B46" s="235" t="s">
        <v>678</v>
      </c>
      <c r="C46" s="236">
        <v>42678</v>
      </c>
      <c r="D46" s="271" t="s">
        <v>15</v>
      </c>
      <c r="E46" s="260" t="s">
        <v>538</v>
      </c>
      <c r="F46" s="237">
        <v>42769</v>
      </c>
      <c r="G46" s="235" t="s">
        <v>679</v>
      </c>
    </row>
    <row r="47" spans="1:11" x14ac:dyDescent="0.25">
      <c r="A47" s="266"/>
      <c r="B47" s="257"/>
      <c r="C47" s="257"/>
      <c r="D47" s="267"/>
      <c r="E47" s="268"/>
      <c r="F47" s="257"/>
      <c r="G47" s="257"/>
    </row>
    <row r="48" spans="1:11" s="253" customFormat="1" ht="24" x14ac:dyDescent="0.2">
      <c r="A48" s="239">
        <v>956</v>
      </c>
      <c r="B48" s="239" t="s">
        <v>163</v>
      </c>
      <c r="C48" s="240">
        <v>42709</v>
      </c>
      <c r="D48" s="251" t="s">
        <v>12</v>
      </c>
      <c r="E48" s="261">
        <v>6083.89</v>
      </c>
      <c r="F48" s="241">
        <v>42769</v>
      </c>
      <c r="G48" s="239" t="s">
        <v>680</v>
      </c>
    </row>
    <row r="49" spans="1:7" s="253" customFormat="1" ht="36" x14ac:dyDescent="0.2">
      <c r="A49" s="239" t="s">
        <v>681</v>
      </c>
      <c r="B49" s="239" t="s">
        <v>682</v>
      </c>
      <c r="C49" s="240">
        <v>42719</v>
      </c>
      <c r="D49" s="251" t="s">
        <v>15</v>
      </c>
      <c r="E49" s="261" t="s">
        <v>538</v>
      </c>
      <c r="F49" s="241">
        <v>42769</v>
      </c>
      <c r="G49" s="239" t="s">
        <v>683</v>
      </c>
    </row>
    <row r="50" spans="1:7" s="253" customFormat="1" ht="12" x14ac:dyDescent="0.2">
      <c r="A50" s="239">
        <v>957</v>
      </c>
      <c r="B50" s="239" t="s">
        <v>684</v>
      </c>
      <c r="C50" s="240">
        <v>42748</v>
      </c>
      <c r="D50" s="251" t="s">
        <v>15</v>
      </c>
      <c r="E50" s="261" t="s">
        <v>538</v>
      </c>
      <c r="F50" s="241">
        <v>42769</v>
      </c>
      <c r="G50" s="259" t="s">
        <v>685</v>
      </c>
    </row>
    <row r="51" spans="1:7" s="253" customFormat="1" ht="24" x14ac:dyDescent="0.2">
      <c r="A51" s="239">
        <v>958</v>
      </c>
      <c r="B51" s="239" t="s">
        <v>163</v>
      </c>
      <c r="C51" s="240">
        <v>42752</v>
      </c>
      <c r="D51" s="251" t="s">
        <v>15</v>
      </c>
      <c r="E51" s="261" t="s">
        <v>538</v>
      </c>
      <c r="F51" s="241">
        <v>42769</v>
      </c>
      <c r="G51" s="239" t="s">
        <v>686</v>
      </c>
    </row>
    <row r="52" spans="1:7" s="253" customFormat="1" ht="24" x14ac:dyDescent="0.2">
      <c r="A52" s="239">
        <v>959</v>
      </c>
      <c r="B52" s="239" t="s">
        <v>687</v>
      </c>
      <c r="C52" s="240">
        <v>42752</v>
      </c>
      <c r="D52" s="251" t="s">
        <v>15</v>
      </c>
      <c r="E52" s="261" t="s">
        <v>538</v>
      </c>
      <c r="F52" s="241">
        <v>42769</v>
      </c>
      <c r="G52" s="239" t="s">
        <v>688</v>
      </c>
    </row>
    <row r="53" spans="1:7" s="253" customFormat="1" ht="36" x14ac:dyDescent="0.2">
      <c r="A53" s="239">
        <v>960</v>
      </c>
      <c r="B53" s="239" t="s">
        <v>689</v>
      </c>
      <c r="C53" s="240">
        <v>42752</v>
      </c>
      <c r="D53" s="251" t="s">
        <v>12</v>
      </c>
      <c r="E53" s="261">
        <v>37500</v>
      </c>
      <c r="F53" s="241">
        <v>42769</v>
      </c>
      <c r="G53" s="239" t="s">
        <v>690</v>
      </c>
    </row>
    <row r="54" spans="1:7" s="253" customFormat="1" ht="36" x14ac:dyDescent="0.2">
      <c r="A54" s="239">
        <v>961</v>
      </c>
      <c r="B54" s="239" t="s">
        <v>691</v>
      </c>
      <c r="C54" s="240">
        <v>42752</v>
      </c>
      <c r="D54" s="251" t="s">
        <v>12</v>
      </c>
      <c r="E54" s="261">
        <v>37500</v>
      </c>
      <c r="F54" s="241">
        <v>42769</v>
      </c>
      <c r="G54" s="239" t="s">
        <v>690</v>
      </c>
    </row>
    <row r="55" spans="1:7" s="253" customFormat="1" ht="36" x14ac:dyDescent="0.2">
      <c r="A55" s="239">
        <v>962</v>
      </c>
      <c r="B55" s="239" t="s">
        <v>405</v>
      </c>
      <c r="C55" s="240">
        <v>42752</v>
      </c>
      <c r="D55" s="251" t="s">
        <v>12</v>
      </c>
      <c r="E55" s="261">
        <v>25000</v>
      </c>
      <c r="F55" s="241">
        <v>42769</v>
      </c>
      <c r="G55" s="239" t="s">
        <v>690</v>
      </c>
    </row>
    <row r="56" spans="1:7" s="253" customFormat="1" ht="12" x14ac:dyDescent="0.2">
      <c r="A56" s="239">
        <v>963</v>
      </c>
      <c r="B56" s="239" t="s">
        <v>692</v>
      </c>
      <c r="C56" s="240">
        <v>42752</v>
      </c>
      <c r="D56" s="251" t="s">
        <v>15</v>
      </c>
      <c r="E56" s="261" t="s">
        <v>538</v>
      </c>
      <c r="F56" s="241">
        <v>42769</v>
      </c>
      <c r="G56" s="239" t="s">
        <v>693</v>
      </c>
    </row>
    <row r="57" spans="1:7" s="253" customFormat="1" ht="24" x14ac:dyDescent="0.2">
      <c r="A57" s="239">
        <v>964</v>
      </c>
      <c r="B57" s="239" t="s">
        <v>694</v>
      </c>
      <c r="C57" s="240">
        <v>42754</v>
      </c>
      <c r="D57" s="251" t="s">
        <v>15</v>
      </c>
      <c r="E57" s="261" t="s">
        <v>538</v>
      </c>
      <c r="F57" s="241">
        <v>42769</v>
      </c>
      <c r="G57" s="239" t="s">
        <v>674</v>
      </c>
    </row>
    <row r="58" spans="1:7" ht="24" x14ac:dyDescent="0.25">
      <c r="A58" s="130" t="s">
        <v>695</v>
      </c>
      <c r="B58" s="239" t="s">
        <v>696</v>
      </c>
      <c r="C58" s="240">
        <v>42754</v>
      </c>
      <c r="D58" s="251" t="s">
        <v>12</v>
      </c>
      <c r="E58" s="261" t="s">
        <v>538</v>
      </c>
      <c r="F58" s="241">
        <v>42769</v>
      </c>
      <c r="G58" s="239" t="s">
        <v>697</v>
      </c>
    </row>
    <row r="59" spans="1:7" x14ac:dyDescent="0.25">
      <c r="G59" s="25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57"/>
  <sheetViews>
    <sheetView topLeftCell="A38" zoomScaleNormal="100" workbookViewId="0">
      <selection activeCell="G42" sqref="G42"/>
    </sheetView>
  </sheetViews>
  <sheetFormatPr defaultRowHeight="15" x14ac:dyDescent="0.25"/>
  <cols>
    <col min="1" max="1" width="9.28515625" style="178"/>
    <col min="2" max="2" width="27.42578125" style="288" customWidth="1"/>
    <col min="3" max="3" width="9.28515625" style="288"/>
    <col min="4" max="4" width="11.5703125" style="290" customWidth="1"/>
    <col min="5" max="5" width="15.5703125" style="288" customWidth="1"/>
    <col min="6" max="6" width="19.7109375" style="288" customWidth="1"/>
    <col min="7" max="7" width="44.28515625" style="288" customWidth="1"/>
  </cols>
  <sheetData>
    <row r="1" spans="1:7" ht="21" customHeight="1" x14ac:dyDescent="0.25">
      <c r="A1" s="535" t="s">
        <v>698</v>
      </c>
      <c r="B1" s="535"/>
      <c r="C1" s="535"/>
      <c r="D1" s="535"/>
      <c r="E1" s="535"/>
      <c r="F1" s="535"/>
      <c r="G1" s="535"/>
    </row>
    <row r="2" spans="1:7" ht="22.5" x14ac:dyDescent="0.25">
      <c r="A2" s="24" t="s">
        <v>1</v>
      </c>
      <c r="B2" s="24" t="s">
        <v>2</v>
      </c>
      <c r="C2" s="25" t="s">
        <v>356</v>
      </c>
      <c r="D2" s="24" t="s">
        <v>4</v>
      </c>
      <c r="E2" s="28" t="s">
        <v>5</v>
      </c>
      <c r="F2" s="27" t="s">
        <v>6</v>
      </c>
      <c r="G2" s="24" t="s">
        <v>7</v>
      </c>
    </row>
    <row r="3" spans="1:7" ht="48.6" hidden="1" customHeight="1" x14ac:dyDescent="0.25">
      <c r="A3" s="114">
        <v>967</v>
      </c>
      <c r="B3" s="114" t="s">
        <v>699</v>
      </c>
      <c r="C3" s="274">
        <v>42934</v>
      </c>
      <c r="D3" s="275" t="s">
        <v>12</v>
      </c>
      <c r="E3" s="116">
        <v>25000</v>
      </c>
      <c r="F3" s="115" t="s">
        <v>700</v>
      </c>
      <c r="G3" s="114" t="s">
        <v>701</v>
      </c>
    </row>
    <row r="4" spans="1:7" ht="48.6" hidden="1" customHeight="1" x14ac:dyDescent="0.25">
      <c r="A4" s="95">
        <v>969</v>
      </c>
      <c r="B4" s="109" t="s">
        <v>687</v>
      </c>
      <c r="C4" s="103">
        <v>42943</v>
      </c>
      <c r="D4" s="272" t="s">
        <v>12</v>
      </c>
      <c r="E4" s="273">
        <v>20000</v>
      </c>
      <c r="F4" s="115" t="s">
        <v>700</v>
      </c>
      <c r="G4" s="109" t="s">
        <v>702</v>
      </c>
    </row>
    <row r="5" spans="1:7" ht="48.6" customHeight="1" x14ac:dyDescent="0.25">
      <c r="A5" s="95">
        <v>970</v>
      </c>
      <c r="B5" s="109" t="s">
        <v>703</v>
      </c>
      <c r="C5" s="103">
        <v>42941</v>
      </c>
      <c r="D5" s="272" t="s">
        <v>15</v>
      </c>
      <c r="E5" s="273" t="s">
        <v>645</v>
      </c>
      <c r="F5" s="115" t="s">
        <v>700</v>
      </c>
      <c r="G5" s="109" t="s">
        <v>704</v>
      </c>
    </row>
    <row r="6" spans="1:7" ht="48.6" customHeight="1" x14ac:dyDescent="0.25">
      <c r="A6" s="95">
        <v>971</v>
      </c>
      <c r="B6" s="109" t="s">
        <v>705</v>
      </c>
      <c r="C6" s="103">
        <v>42942</v>
      </c>
      <c r="D6" s="272" t="s">
        <v>108</v>
      </c>
      <c r="E6" s="273" t="s">
        <v>645</v>
      </c>
      <c r="F6" s="103" t="s">
        <v>700</v>
      </c>
      <c r="G6" s="109" t="s">
        <v>706</v>
      </c>
    </row>
    <row r="7" spans="1:7" ht="48.6" customHeight="1" x14ac:dyDescent="0.25">
      <c r="A7" s="95">
        <v>972</v>
      </c>
      <c r="B7" s="109" t="s">
        <v>707</v>
      </c>
      <c r="C7" s="103">
        <v>42939</v>
      </c>
      <c r="D7" s="272" t="s">
        <v>15</v>
      </c>
      <c r="E7" s="273" t="s">
        <v>645</v>
      </c>
      <c r="F7" s="103" t="s">
        <v>700</v>
      </c>
      <c r="G7" s="109" t="s">
        <v>708</v>
      </c>
    </row>
    <row r="8" spans="1:7" ht="48.6" customHeight="1" x14ac:dyDescent="0.25">
      <c r="A8" s="95">
        <v>973</v>
      </c>
      <c r="B8" s="109" t="s">
        <v>709</v>
      </c>
      <c r="C8" s="103">
        <v>42943</v>
      </c>
      <c r="D8" s="272" t="s">
        <v>15</v>
      </c>
      <c r="E8" s="273" t="s">
        <v>645</v>
      </c>
      <c r="F8" s="103" t="s">
        <v>700</v>
      </c>
      <c r="G8" s="109" t="s">
        <v>710</v>
      </c>
    </row>
    <row r="9" spans="1:7" ht="48.6" customHeight="1" x14ac:dyDescent="0.25">
      <c r="A9" s="95">
        <v>974</v>
      </c>
      <c r="B9" s="109" t="s">
        <v>711</v>
      </c>
      <c r="C9" s="103">
        <v>42944</v>
      </c>
      <c r="D9" s="272" t="s">
        <v>15</v>
      </c>
      <c r="E9" s="273" t="s">
        <v>645</v>
      </c>
      <c r="F9" s="103" t="s">
        <v>700</v>
      </c>
      <c r="G9" s="109" t="s">
        <v>712</v>
      </c>
    </row>
    <row r="10" spans="1:7" ht="48.6" hidden="1" customHeight="1" x14ac:dyDescent="0.25">
      <c r="A10" s="95">
        <v>975</v>
      </c>
      <c r="B10" s="109" t="s">
        <v>713</v>
      </c>
      <c r="C10" s="103">
        <v>42944</v>
      </c>
      <c r="D10" s="272" t="s">
        <v>12</v>
      </c>
      <c r="E10" s="273">
        <v>20000</v>
      </c>
      <c r="F10" s="103" t="s">
        <v>700</v>
      </c>
      <c r="G10" s="109" t="s">
        <v>714</v>
      </c>
    </row>
    <row r="11" spans="1:7" ht="48.6" hidden="1" customHeight="1" x14ac:dyDescent="0.25">
      <c r="A11" s="95">
        <v>976</v>
      </c>
      <c r="B11" s="109" t="s">
        <v>687</v>
      </c>
      <c r="C11" s="103">
        <v>42943</v>
      </c>
      <c r="D11" s="272" t="s">
        <v>12</v>
      </c>
      <c r="E11" s="273">
        <v>15294</v>
      </c>
      <c r="F11" s="103" t="s">
        <v>700</v>
      </c>
      <c r="G11" s="109" t="s">
        <v>715</v>
      </c>
    </row>
    <row r="12" spans="1:7" ht="48.6" customHeight="1" x14ac:dyDescent="0.25">
      <c r="A12" s="95">
        <v>978</v>
      </c>
      <c r="B12" s="109" t="s">
        <v>716</v>
      </c>
      <c r="C12" s="103">
        <v>42944</v>
      </c>
      <c r="D12" s="272" t="s">
        <v>15</v>
      </c>
      <c r="E12" s="273" t="s">
        <v>645</v>
      </c>
      <c r="F12" s="103" t="s">
        <v>700</v>
      </c>
      <c r="G12" s="109" t="s">
        <v>708</v>
      </c>
    </row>
    <row r="13" spans="1:7" ht="48.6" hidden="1" customHeight="1" x14ac:dyDescent="0.25">
      <c r="A13" s="95">
        <v>979</v>
      </c>
      <c r="B13" s="109" t="s">
        <v>717</v>
      </c>
      <c r="C13" s="103">
        <v>42944</v>
      </c>
      <c r="D13" s="272" t="s">
        <v>12</v>
      </c>
      <c r="E13" s="273">
        <v>40000</v>
      </c>
      <c r="F13" s="103" t="s">
        <v>700</v>
      </c>
      <c r="G13" s="109" t="s">
        <v>718</v>
      </c>
    </row>
    <row r="14" spans="1:7" ht="48.6" customHeight="1" x14ac:dyDescent="0.25">
      <c r="A14" s="95">
        <v>980</v>
      </c>
      <c r="B14" s="109" t="s">
        <v>719</v>
      </c>
      <c r="C14" s="103">
        <v>42944</v>
      </c>
      <c r="D14" s="272" t="s">
        <v>15</v>
      </c>
      <c r="E14" s="273" t="s">
        <v>645</v>
      </c>
      <c r="F14" s="103" t="s">
        <v>700</v>
      </c>
      <c r="G14" s="109" t="s">
        <v>720</v>
      </c>
    </row>
    <row r="15" spans="1:7" ht="48.6" hidden="1" customHeight="1" x14ac:dyDescent="0.25">
      <c r="A15" s="95">
        <v>982</v>
      </c>
      <c r="B15" s="109" t="s">
        <v>721</v>
      </c>
      <c r="C15" s="103">
        <v>42942</v>
      </c>
      <c r="D15" s="272" t="s">
        <v>12</v>
      </c>
      <c r="E15" s="273">
        <v>14706</v>
      </c>
      <c r="F15" s="103" t="s">
        <v>700</v>
      </c>
      <c r="G15" s="109" t="s">
        <v>715</v>
      </c>
    </row>
    <row r="16" spans="1:7" ht="48.6" hidden="1" customHeight="1" x14ac:dyDescent="0.25">
      <c r="A16" s="95">
        <v>983</v>
      </c>
      <c r="B16" s="109" t="s">
        <v>722</v>
      </c>
      <c r="C16" s="103">
        <v>42917</v>
      </c>
      <c r="D16" s="272" t="s">
        <v>12</v>
      </c>
      <c r="E16" s="273">
        <v>10000</v>
      </c>
      <c r="F16" s="103" t="s">
        <v>700</v>
      </c>
      <c r="G16" s="109" t="s">
        <v>723</v>
      </c>
    </row>
    <row r="17" spans="1:7" ht="48.6" hidden="1" customHeight="1" x14ac:dyDescent="0.25">
      <c r="A17" s="95" t="s">
        <v>724</v>
      </c>
      <c r="B17" s="109" t="s">
        <v>357</v>
      </c>
      <c r="C17" s="103">
        <v>42942</v>
      </c>
      <c r="D17" s="272" t="s">
        <v>12</v>
      </c>
      <c r="E17" s="273">
        <v>23000</v>
      </c>
      <c r="F17" s="103" t="s">
        <v>700</v>
      </c>
      <c r="G17" s="109" t="s">
        <v>580</v>
      </c>
    </row>
    <row r="18" spans="1:7" ht="48.6" hidden="1" customHeight="1" x14ac:dyDescent="0.25">
      <c r="A18" s="95" t="s">
        <v>725</v>
      </c>
      <c r="B18" s="109" t="s">
        <v>726</v>
      </c>
      <c r="C18" s="103">
        <v>42944</v>
      </c>
      <c r="D18" s="272" t="s">
        <v>12</v>
      </c>
      <c r="E18" s="273">
        <v>7500</v>
      </c>
      <c r="F18" s="103" t="s">
        <v>700</v>
      </c>
      <c r="G18" s="109" t="s">
        <v>629</v>
      </c>
    </row>
    <row r="19" spans="1:7" ht="48.6" hidden="1" customHeight="1" x14ac:dyDescent="0.25">
      <c r="A19" s="95" t="s">
        <v>727</v>
      </c>
      <c r="B19" s="109" t="s">
        <v>728</v>
      </c>
      <c r="C19" s="103">
        <v>42944</v>
      </c>
      <c r="D19" s="272" t="s">
        <v>12</v>
      </c>
      <c r="E19" s="273">
        <v>7500</v>
      </c>
      <c r="F19" s="103" t="s">
        <v>700</v>
      </c>
      <c r="G19" s="109" t="s">
        <v>629</v>
      </c>
    </row>
    <row r="20" spans="1:7" ht="48.6" hidden="1" customHeight="1" x14ac:dyDescent="0.25">
      <c r="A20" s="95" t="s">
        <v>729</v>
      </c>
      <c r="B20" s="109" t="s">
        <v>730</v>
      </c>
      <c r="C20" s="103">
        <v>42944</v>
      </c>
      <c r="D20" s="272" t="s">
        <v>12</v>
      </c>
      <c r="E20" s="273">
        <v>7500</v>
      </c>
      <c r="F20" s="103" t="s">
        <v>700</v>
      </c>
      <c r="G20" s="109" t="s">
        <v>629</v>
      </c>
    </row>
    <row r="21" spans="1:7" ht="48.6" hidden="1" customHeight="1" x14ac:dyDescent="0.25">
      <c r="A21" s="95">
        <v>977</v>
      </c>
      <c r="B21" s="109" t="s">
        <v>163</v>
      </c>
      <c r="C21" s="103">
        <v>42944</v>
      </c>
      <c r="D21" s="272" t="s">
        <v>9</v>
      </c>
      <c r="E21" s="273" t="s">
        <v>645</v>
      </c>
      <c r="F21" s="103" t="s">
        <v>700</v>
      </c>
      <c r="G21" s="109" t="s">
        <v>731</v>
      </c>
    </row>
    <row r="22" spans="1:7" ht="48.6" hidden="1" customHeight="1" x14ac:dyDescent="0.25">
      <c r="A22" s="95" t="s">
        <v>732</v>
      </c>
      <c r="B22" s="109" t="s">
        <v>733</v>
      </c>
      <c r="C22" s="103">
        <v>42955</v>
      </c>
      <c r="D22" s="272" t="s">
        <v>9</v>
      </c>
      <c r="E22" s="273" t="s">
        <v>538</v>
      </c>
      <c r="F22" s="103" t="s">
        <v>700</v>
      </c>
      <c r="G22" s="109" t="s">
        <v>596</v>
      </c>
    </row>
    <row r="23" spans="1:7" ht="11.65" customHeight="1" x14ac:dyDescent="0.25">
      <c r="A23" s="233"/>
      <c r="B23" s="174"/>
      <c r="C23" s="176"/>
      <c r="D23" s="282"/>
      <c r="E23" s="206"/>
      <c r="F23" s="176"/>
      <c r="G23" s="174"/>
    </row>
    <row r="24" spans="1:7" ht="48.6" customHeight="1" x14ac:dyDescent="0.25">
      <c r="A24" s="73">
        <v>977</v>
      </c>
      <c r="B24" s="68" t="s">
        <v>163</v>
      </c>
      <c r="C24" s="67">
        <v>42944</v>
      </c>
      <c r="D24" s="277" t="s">
        <v>12</v>
      </c>
      <c r="E24" s="278">
        <v>25000</v>
      </c>
      <c r="F24" s="67">
        <v>43035</v>
      </c>
      <c r="G24" s="68" t="s">
        <v>731</v>
      </c>
    </row>
    <row r="25" spans="1:7" ht="48.6" customHeight="1" x14ac:dyDescent="0.25">
      <c r="A25" s="68">
        <v>984</v>
      </c>
      <c r="B25" s="68" t="s">
        <v>734</v>
      </c>
      <c r="C25" s="67">
        <v>43014</v>
      </c>
      <c r="D25" s="277" t="s">
        <v>9</v>
      </c>
      <c r="E25" s="278" t="s">
        <v>538</v>
      </c>
      <c r="F25" s="67">
        <v>43035</v>
      </c>
      <c r="G25" s="68" t="s">
        <v>735</v>
      </c>
    </row>
    <row r="26" spans="1:7" ht="48.6" customHeight="1" x14ac:dyDescent="0.25">
      <c r="A26" s="68">
        <v>985</v>
      </c>
      <c r="B26" s="68" t="s">
        <v>163</v>
      </c>
      <c r="C26" s="67">
        <v>43017</v>
      </c>
      <c r="D26" s="277" t="s">
        <v>12</v>
      </c>
      <c r="E26" s="278">
        <v>12000</v>
      </c>
      <c r="F26" s="67">
        <v>43035</v>
      </c>
      <c r="G26" s="68" t="s">
        <v>736</v>
      </c>
    </row>
    <row r="27" spans="1:7" ht="48.6" customHeight="1" x14ac:dyDescent="0.25">
      <c r="A27" s="73" t="s">
        <v>732</v>
      </c>
      <c r="B27" s="68" t="s">
        <v>733</v>
      </c>
      <c r="C27" s="67">
        <v>42955</v>
      </c>
      <c r="D27" s="277" t="s">
        <v>12</v>
      </c>
      <c r="E27" s="278">
        <v>13896</v>
      </c>
      <c r="F27" s="67">
        <v>43035</v>
      </c>
      <c r="G27" s="68" t="s">
        <v>596</v>
      </c>
    </row>
    <row r="28" spans="1:7" s="276" customFormat="1" ht="48.6" customHeight="1" x14ac:dyDescent="0.2">
      <c r="A28" s="73" t="s">
        <v>737</v>
      </c>
      <c r="B28" s="68" t="s">
        <v>163</v>
      </c>
      <c r="C28" s="67">
        <v>42986</v>
      </c>
      <c r="D28" s="277" t="s">
        <v>12</v>
      </c>
      <c r="E28" s="289">
        <v>35000</v>
      </c>
      <c r="F28" s="67">
        <v>43035</v>
      </c>
      <c r="G28" s="68" t="s">
        <v>738</v>
      </c>
    </row>
    <row r="29" spans="1:7" s="276" customFormat="1" ht="48.6" customHeight="1" x14ac:dyDescent="0.2">
      <c r="A29" s="73" t="s">
        <v>739</v>
      </c>
      <c r="B29" s="68" t="s">
        <v>711</v>
      </c>
      <c r="C29" s="67">
        <v>42944</v>
      </c>
      <c r="D29" s="277" t="s">
        <v>9</v>
      </c>
      <c r="E29" s="278" t="s">
        <v>645</v>
      </c>
      <c r="F29" s="67">
        <v>43035</v>
      </c>
      <c r="G29" s="68" t="s">
        <v>712</v>
      </c>
    </row>
    <row r="30" spans="1:7" ht="11.65" customHeight="1" x14ac:dyDescent="0.25">
      <c r="A30" s="233"/>
      <c r="B30" s="174"/>
      <c r="C30" s="176"/>
      <c r="D30" s="282"/>
      <c r="E30" s="206"/>
      <c r="F30" s="176"/>
      <c r="G30" s="174"/>
    </row>
    <row r="31" spans="1:7" ht="48.6" customHeight="1" x14ac:dyDescent="0.25">
      <c r="A31" s="95">
        <v>986</v>
      </c>
      <c r="B31" s="109" t="s">
        <v>740</v>
      </c>
      <c r="C31" s="103">
        <v>43049</v>
      </c>
      <c r="D31" s="272" t="s">
        <v>12</v>
      </c>
      <c r="E31" s="279">
        <v>5700</v>
      </c>
      <c r="F31" s="103">
        <v>43070</v>
      </c>
      <c r="G31" s="109" t="s">
        <v>741</v>
      </c>
    </row>
    <row r="32" spans="1:7" ht="48.6" customHeight="1" x14ac:dyDescent="0.25">
      <c r="A32" s="95">
        <v>987</v>
      </c>
      <c r="B32" s="109" t="s">
        <v>742</v>
      </c>
      <c r="C32" s="103">
        <v>43049</v>
      </c>
      <c r="D32" s="272" t="s">
        <v>12</v>
      </c>
      <c r="E32" s="279">
        <v>10000</v>
      </c>
      <c r="F32" s="103">
        <v>43070</v>
      </c>
      <c r="G32" s="109" t="s">
        <v>743</v>
      </c>
    </row>
    <row r="33" spans="1:7" ht="48.6" customHeight="1" x14ac:dyDescent="0.25">
      <c r="A33" s="95">
        <v>988</v>
      </c>
      <c r="B33" s="109" t="s">
        <v>744</v>
      </c>
      <c r="C33" s="103">
        <v>43049</v>
      </c>
      <c r="D33" s="272" t="s">
        <v>12</v>
      </c>
      <c r="E33" s="279">
        <v>30000</v>
      </c>
      <c r="F33" s="103">
        <v>43070</v>
      </c>
      <c r="G33" s="109" t="s">
        <v>745</v>
      </c>
    </row>
    <row r="34" spans="1:7" ht="48.6" customHeight="1" x14ac:dyDescent="0.25">
      <c r="A34" s="95">
        <v>989</v>
      </c>
      <c r="B34" s="109" t="s">
        <v>746</v>
      </c>
      <c r="C34" s="103">
        <v>43049</v>
      </c>
      <c r="D34" s="272" t="s">
        <v>12</v>
      </c>
      <c r="E34" s="279">
        <v>5000</v>
      </c>
      <c r="F34" s="103">
        <v>43070</v>
      </c>
      <c r="G34" s="109" t="s">
        <v>747</v>
      </c>
    </row>
    <row r="35" spans="1:7" ht="48.6" customHeight="1" x14ac:dyDescent="0.25">
      <c r="A35" s="95">
        <v>990</v>
      </c>
      <c r="B35" s="109" t="s">
        <v>748</v>
      </c>
      <c r="C35" s="103">
        <v>43049</v>
      </c>
      <c r="D35" s="272" t="s">
        <v>12</v>
      </c>
      <c r="E35" s="279">
        <v>35000</v>
      </c>
      <c r="F35" s="103">
        <v>43070</v>
      </c>
      <c r="G35" s="109" t="s">
        <v>749</v>
      </c>
    </row>
    <row r="36" spans="1:7" ht="48.6" customHeight="1" x14ac:dyDescent="0.25">
      <c r="A36" s="95">
        <v>991</v>
      </c>
      <c r="B36" s="109" t="s">
        <v>750</v>
      </c>
      <c r="C36" s="103">
        <v>43049</v>
      </c>
      <c r="D36" s="272" t="s">
        <v>15</v>
      </c>
      <c r="E36" s="109" t="s">
        <v>751</v>
      </c>
      <c r="F36" s="103">
        <v>43070</v>
      </c>
      <c r="G36" s="109" t="s">
        <v>752</v>
      </c>
    </row>
    <row r="37" spans="1:7" ht="48.6" customHeight="1" x14ac:dyDescent="0.25">
      <c r="A37" s="95" t="s">
        <v>753</v>
      </c>
      <c r="B37" s="109" t="s">
        <v>754</v>
      </c>
      <c r="C37" s="103">
        <v>43038</v>
      </c>
      <c r="D37" s="272" t="s">
        <v>15</v>
      </c>
      <c r="E37" s="109" t="s">
        <v>751</v>
      </c>
      <c r="F37" s="103">
        <v>43070</v>
      </c>
      <c r="G37" s="109" t="s">
        <v>755</v>
      </c>
    </row>
    <row r="38" spans="1:7" ht="48.6" customHeight="1" x14ac:dyDescent="0.25">
      <c r="A38" s="95" t="s">
        <v>756</v>
      </c>
      <c r="B38" s="109" t="s">
        <v>476</v>
      </c>
      <c r="C38" s="103">
        <v>43048</v>
      </c>
      <c r="D38" s="272" t="s">
        <v>12</v>
      </c>
      <c r="E38" s="279">
        <v>20000</v>
      </c>
      <c r="F38" s="103">
        <v>43070</v>
      </c>
      <c r="G38" s="109" t="s">
        <v>757</v>
      </c>
    </row>
    <row r="39" spans="1:7" ht="48.6" customHeight="1" x14ac:dyDescent="0.25">
      <c r="A39" s="95" t="s">
        <v>758</v>
      </c>
      <c r="B39" s="109" t="s">
        <v>641</v>
      </c>
      <c r="C39" s="103">
        <v>43000</v>
      </c>
      <c r="D39" s="272" t="s">
        <v>15</v>
      </c>
      <c r="E39" s="109" t="s">
        <v>751</v>
      </c>
      <c r="F39" s="103">
        <v>43070</v>
      </c>
      <c r="G39" s="109" t="s">
        <v>759</v>
      </c>
    </row>
    <row r="40" spans="1:7" ht="11.65" customHeight="1" x14ac:dyDescent="0.25">
      <c r="A40" s="233"/>
      <c r="B40" s="174"/>
      <c r="C40" s="176"/>
      <c r="D40" s="282"/>
      <c r="E40" s="206"/>
      <c r="F40" s="176"/>
      <c r="G40" s="174"/>
    </row>
    <row r="41" spans="1:7" ht="39" customHeight="1" x14ac:dyDescent="0.25">
      <c r="A41" s="73">
        <v>974</v>
      </c>
      <c r="B41" s="68" t="s">
        <v>760</v>
      </c>
      <c r="C41" s="67">
        <v>43014</v>
      </c>
      <c r="D41" s="277" t="s">
        <v>12</v>
      </c>
      <c r="E41" s="289">
        <v>25000</v>
      </c>
      <c r="F41" s="68" t="s">
        <v>761</v>
      </c>
      <c r="G41" s="68" t="s">
        <v>712</v>
      </c>
    </row>
    <row r="42" spans="1:7" ht="39" customHeight="1" x14ac:dyDescent="0.25">
      <c r="A42" s="73">
        <v>984</v>
      </c>
      <c r="B42" s="68" t="s">
        <v>762</v>
      </c>
      <c r="C42" s="67">
        <v>43087</v>
      </c>
      <c r="D42" s="277" t="s">
        <v>12</v>
      </c>
      <c r="E42" s="289">
        <v>25000</v>
      </c>
      <c r="F42" s="67">
        <v>43120</v>
      </c>
      <c r="G42" s="68" t="s">
        <v>763</v>
      </c>
    </row>
    <row r="43" spans="1:7" ht="11.65" customHeight="1" x14ac:dyDescent="0.25">
      <c r="A43" s="283"/>
      <c r="B43" s="284"/>
      <c r="C43" s="285"/>
      <c r="D43" s="286"/>
      <c r="E43" s="287"/>
      <c r="F43" s="285"/>
      <c r="G43" s="284"/>
    </row>
    <row r="44" spans="1:7" ht="36" customHeight="1" x14ac:dyDescent="0.25">
      <c r="A44" s="95">
        <v>992</v>
      </c>
      <c r="B44" s="109" t="s">
        <v>764</v>
      </c>
      <c r="C44" s="103">
        <v>43116</v>
      </c>
      <c r="D44" s="272" t="s">
        <v>15</v>
      </c>
      <c r="E44" s="109" t="s">
        <v>751</v>
      </c>
      <c r="F44" s="103">
        <v>43154</v>
      </c>
      <c r="G44" s="109" t="s">
        <v>765</v>
      </c>
    </row>
    <row r="45" spans="1:7" ht="36" customHeight="1" x14ac:dyDescent="0.25">
      <c r="A45" s="95">
        <v>993</v>
      </c>
      <c r="B45" s="109" t="s">
        <v>766</v>
      </c>
      <c r="C45" s="103">
        <v>43053</v>
      </c>
      <c r="D45" s="272" t="s">
        <v>12</v>
      </c>
      <c r="E45" s="279">
        <v>10000</v>
      </c>
      <c r="F45" s="103">
        <v>43154</v>
      </c>
      <c r="G45" s="109" t="s">
        <v>745</v>
      </c>
    </row>
    <row r="46" spans="1:7" ht="36" customHeight="1" x14ac:dyDescent="0.25">
      <c r="A46" s="95">
        <v>994</v>
      </c>
      <c r="B46" s="109" t="s">
        <v>767</v>
      </c>
      <c r="C46" s="103">
        <v>43133</v>
      </c>
      <c r="D46" s="272" t="s">
        <v>12</v>
      </c>
      <c r="E46" s="273">
        <v>25000</v>
      </c>
      <c r="F46" s="103">
        <v>43154</v>
      </c>
      <c r="G46" s="109" t="s">
        <v>768</v>
      </c>
    </row>
    <row r="47" spans="1:7" ht="11.65" customHeight="1" x14ac:dyDescent="0.25">
      <c r="A47" s="174"/>
      <c r="B47" s="174"/>
      <c r="C47" s="176"/>
      <c r="D47" s="282"/>
      <c r="E47" s="206"/>
      <c r="F47" s="176"/>
      <c r="G47" s="174"/>
    </row>
    <row r="48" spans="1:7" ht="36.75" customHeight="1" x14ac:dyDescent="0.25">
      <c r="A48" s="73">
        <v>995</v>
      </c>
      <c r="B48" s="68" t="s">
        <v>769</v>
      </c>
      <c r="C48" s="67">
        <v>43186</v>
      </c>
      <c r="D48" s="277" t="s">
        <v>12</v>
      </c>
      <c r="E48" s="278">
        <v>45000</v>
      </c>
      <c r="F48" s="67">
        <v>43210</v>
      </c>
      <c r="G48" s="68" t="s">
        <v>770</v>
      </c>
    </row>
    <row r="49" spans="1:7" ht="30" customHeight="1" x14ac:dyDescent="0.25">
      <c r="A49" s="73">
        <v>996</v>
      </c>
      <c r="B49" s="68" t="s">
        <v>771</v>
      </c>
      <c r="C49" s="67">
        <v>43187</v>
      </c>
      <c r="D49" s="277" t="s">
        <v>772</v>
      </c>
      <c r="E49" s="68" t="s">
        <v>751</v>
      </c>
      <c r="F49" s="67">
        <v>43210</v>
      </c>
      <c r="G49" s="68" t="s">
        <v>751</v>
      </c>
    </row>
    <row r="50" spans="1:7" ht="30" customHeight="1" x14ac:dyDescent="0.25">
      <c r="A50" s="73">
        <v>997</v>
      </c>
      <c r="B50" s="68" t="s">
        <v>773</v>
      </c>
      <c r="C50" s="67">
        <v>43133</v>
      </c>
      <c r="D50" s="277" t="s">
        <v>15</v>
      </c>
      <c r="E50" s="68" t="s">
        <v>751</v>
      </c>
      <c r="F50" s="67">
        <v>43210</v>
      </c>
      <c r="G50" s="68" t="s">
        <v>774</v>
      </c>
    </row>
    <row r="51" spans="1:7" ht="38.25" customHeight="1" x14ac:dyDescent="0.25">
      <c r="A51" s="73">
        <v>998</v>
      </c>
      <c r="B51" s="68" t="s">
        <v>775</v>
      </c>
      <c r="C51" s="67">
        <v>43188</v>
      </c>
      <c r="D51" s="277" t="s">
        <v>15</v>
      </c>
      <c r="E51" s="68" t="s">
        <v>751</v>
      </c>
      <c r="F51" s="67">
        <v>43210</v>
      </c>
      <c r="G51" s="68" t="s">
        <v>776</v>
      </c>
    </row>
    <row r="52" spans="1:7" ht="30" customHeight="1" x14ac:dyDescent="0.25">
      <c r="A52" s="73">
        <v>999</v>
      </c>
      <c r="B52" s="68" t="s">
        <v>777</v>
      </c>
      <c r="C52" s="67">
        <v>43188</v>
      </c>
      <c r="D52" s="277" t="s">
        <v>12</v>
      </c>
      <c r="E52" s="278">
        <v>40000</v>
      </c>
      <c r="F52" s="67">
        <v>43210</v>
      </c>
      <c r="G52" s="68" t="s">
        <v>778</v>
      </c>
    </row>
    <row r="53" spans="1:7" ht="30" customHeight="1" x14ac:dyDescent="0.25">
      <c r="A53" s="73">
        <v>1000</v>
      </c>
      <c r="B53" s="68" t="s">
        <v>779</v>
      </c>
      <c r="C53" s="67">
        <v>43188</v>
      </c>
      <c r="D53" s="277" t="s">
        <v>12</v>
      </c>
      <c r="E53" s="278">
        <v>15000</v>
      </c>
      <c r="F53" s="67">
        <v>43210</v>
      </c>
      <c r="G53" s="68" t="s">
        <v>780</v>
      </c>
    </row>
    <row r="54" spans="1:7" ht="30" customHeight="1" x14ac:dyDescent="0.25">
      <c r="A54" s="73">
        <v>1001</v>
      </c>
      <c r="B54" s="68" t="s">
        <v>781</v>
      </c>
      <c r="C54" s="67">
        <v>43188</v>
      </c>
      <c r="D54" s="277" t="s">
        <v>12</v>
      </c>
      <c r="E54" s="278">
        <v>15000</v>
      </c>
      <c r="F54" s="67">
        <v>43210</v>
      </c>
      <c r="G54" s="68" t="s">
        <v>780</v>
      </c>
    </row>
    <row r="55" spans="1:7" ht="30" customHeight="1" x14ac:dyDescent="0.25">
      <c r="A55" s="73" t="s">
        <v>782</v>
      </c>
      <c r="B55" s="68" t="s">
        <v>717</v>
      </c>
      <c r="C55" s="67">
        <v>43189</v>
      </c>
      <c r="D55" s="277" t="s">
        <v>12</v>
      </c>
      <c r="E55" s="289">
        <v>7904</v>
      </c>
      <c r="F55" s="67">
        <v>43210</v>
      </c>
      <c r="G55" s="68" t="s">
        <v>718</v>
      </c>
    </row>
    <row r="56" spans="1:7" ht="30" customHeight="1" x14ac:dyDescent="0.25">
      <c r="A56" s="73" t="s">
        <v>783</v>
      </c>
      <c r="B56" s="68" t="s">
        <v>784</v>
      </c>
      <c r="C56" s="67">
        <v>43140</v>
      </c>
      <c r="D56" s="277" t="s">
        <v>12</v>
      </c>
      <c r="E56" s="289">
        <v>8631.85</v>
      </c>
      <c r="F56" s="67">
        <v>43210</v>
      </c>
      <c r="G56" s="68" t="s">
        <v>785</v>
      </c>
    </row>
    <row r="57" spans="1:7" x14ac:dyDescent="0.25">
      <c r="A57" s="536" t="s">
        <v>786</v>
      </c>
      <c r="B57" s="537"/>
      <c r="C57" s="537"/>
      <c r="D57" s="538"/>
      <c r="E57" s="539">
        <f>SUM(E3:E56)</f>
        <v>598631.85</v>
      </c>
      <c r="F57" s="540"/>
      <c r="G57" s="541"/>
    </row>
  </sheetData>
  <autoFilter ref="A2:G22" xr:uid="{00000000-0009-0000-0000-000007000000}">
    <filterColumn colId="3">
      <filters>
        <filter val="Declined"/>
      </filters>
    </filterColumn>
  </autoFilter>
  <mergeCells count="3">
    <mergeCell ref="A1:G1"/>
    <mergeCell ref="A57:D57"/>
    <mergeCell ref="E57:G5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6"/>
  <sheetViews>
    <sheetView zoomScaleNormal="100" workbookViewId="0">
      <selection activeCell="D6" sqref="D6"/>
    </sheetView>
  </sheetViews>
  <sheetFormatPr defaultRowHeight="15" x14ac:dyDescent="0.25"/>
  <cols>
    <col min="1" max="1" width="8.7109375" customWidth="1"/>
    <col min="2" max="2" width="39" customWidth="1"/>
    <col min="3" max="3" width="12.7109375" customWidth="1"/>
    <col min="4" max="4" width="11.28515625" customWidth="1"/>
    <col min="5" max="5" width="12.28515625" style="302" customWidth="1"/>
    <col min="6" max="6" width="14.28515625" customWidth="1"/>
    <col min="7" max="7" width="74.28515625" customWidth="1"/>
  </cols>
  <sheetData>
    <row r="1" spans="1:7" ht="15.75" x14ac:dyDescent="0.25">
      <c r="A1" s="535" t="s">
        <v>787</v>
      </c>
      <c r="B1" s="535"/>
      <c r="C1" s="535"/>
      <c r="D1" s="535"/>
      <c r="E1" s="535"/>
      <c r="F1" s="535"/>
      <c r="G1" s="535"/>
    </row>
    <row r="2" spans="1:7" ht="33.75" x14ac:dyDescent="0.25">
      <c r="A2" s="24" t="s">
        <v>1</v>
      </c>
      <c r="B2" s="24" t="s">
        <v>2</v>
      </c>
      <c r="C2" s="25" t="s">
        <v>356</v>
      </c>
      <c r="D2" s="24" t="s">
        <v>4</v>
      </c>
      <c r="E2" s="301" t="s">
        <v>5</v>
      </c>
      <c r="F2" s="27" t="s">
        <v>6</v>
      </c>
      <c r="G2" s="24" t="s">
        <v>7</v>
      </c>
    </row>
    <row r="3" spans="1:7" x14ac:dyDescent="0.25">
      <c r="A3" s="95">
        <v>1002</v>
      </c>
      <c r="B3" s="109" t="s">
        <v>788</v>
      </c>
      <c r="C3" s="103">
        <v>43282</v>
      </c>
      <c r="D3" s="272" t="s">
        <v>15</v>
      </c>
      <c r="E3" s="295" t="s">
        <v>789</v>
      </c>
      <c r="F3" s="304">
        <v>43321</v>
      </c>
      <c r="G3" s="109" t="s">
        <v>790</v>
      </c>
    </row>
    <row r="4" spans="1:7" x14ac:dyDescent="0.25">
      <c r="A4" s="95">
        <v>1003</v>
      </c>
      <c r="B4" s="109" t="s">
        <v>791</v>
      </c>
      <c r="C4" s="103">
        <v>43282</v>
      </c>
      <c r="D4" s="272" t="s">
        <v>12</v>
      </c>
      <c r="E4" s="308">
        <v>20000</v>
      </c>
      <c r="F4" s="304">
        <v>43321</v>
      </c>
      <c r="G4" s="109" t="s">
        <v>792</v>
      </c>
    </row>
    <row r="5" spans="1:7" x14ac:dyDescent="0.25">
      <c r="A5" s="95">
        <v>1004</v>
      </c>
      <c r="B5" s="109" t="s">
        <v>327</v>
      </c>
      <c r="C5" s="103">
        <v>43294</v>
      </c>
      <c r="D5" s="272" t="s">
        <v>12</v>
      </c>
      <c r="E5" s="308">
        <v>20000</v>
      </c>
      <c r="F5" s="304">
        <v>43321</v>
      </c>
      <c r="G5" s="109" t="s">
        <v>793</v>
      </c>
    </row>
    <row r="6" spans="1:7" x14ac:dyDescent="0.25">
      <c r="A6" s="95" t="s">
        <v>794</v>
      </c>
      <c r="B6" s="109" t="s">
        <v>795</v>
      </c>
      <c r="C6" s="103">
        <v>43294</v>
      </c>
      <c r="D6" s="272" t="s">
        <v>12</v>
      </c>
      <c r="E6" s="308">
        <v>2086</v>
      </c>
      <c r="F6" s="304">
        <v>43321</v>
      </c>
      <c r="G6" s="109" t="s">
        <v>796</v>
      </c>
    </row>
    <row r="7" spans="1:7" ht="22.5" x14ac:dyDescent="0.25">
      <c r="A7" s="95" t="s">
        <v>797</v>
      </c>
      <c r="B7" s="109" t="s">
        <v>798</v>
      </c>
      <c r="C7" s="103">
        <v>43294</v>
      </c>
      <c r="D7" s="272" t="s">
        <v>12</v>
      </c>
      <c r="E7" s="308">
        <v>10000</v>
      </c>
      <c r="F7" s="304">
        <v>43321</v>
      </c>
      <c r="G7" s="109" t="s">
        <v>723</v>
      </c>
    </row>
    <row r="8" spans="1:7" x14ac:dyDescent="0.25">
      <c r="A8" s="95" t="s">
        <v>799</v>
      </c>
      <c r="B8" s="109" t="s">
        <v>649</v>
      </c>
      <c r="C8" s="103">
        <v>43292</v>
      </c>
      <c r="D8" s="272" t="s">
        <v>15</v>
      </c>
      <c r="E8" s="295" t="s">
        <v>789</v>
      </c>
      <c r="F8" s="304">
        <v>43321</v>
      </c>
      <c r="G8" s="109" t="s">
        <v>800</v>
      </c>
    </row>
    <row r="9" spans="1:7" x14ac:dyDescent="0.25">
      <c r="A9" s="73" t="s">
        <v>801</v>
      </c>
      <c r="B9" s="68" t="s">
        <v>802</v>
      </c>
      <c r="C9" s="67">
        <v>43350</v>
      </c>
      <c r="D9" s="277" t="s">
        <v>12</v>
      </c>
      <c r="E9" s="309">
        <v>30000</v>
      </c>
      <c r="F9" s="305">
        <v>43385</v>
      </c>
      <c r="G9" s="68" t="s">
        <v>790</v>
      </c>
    </row>
    <row r="10" spans="1:7" ht="22.5" x14ac:dyDescent="0.25">
      <c r="A10" s="73">
        <v>1005</v>
      </c>
      <c r="B10" s="68" t="s">
        <v>803</v>
      </c>
      <c r="C10" s="67">
        <v>43350</v>
      </c>
      <c r="D10" s="277" t="s">
        <v>15</v>
      </c>
      <c r="E10" s="297" t="s">
        <v>789</v>
      </c>
      <c r="F10" s="305">
        <v>43385</v>
      </c>
      <c r="G10" s="68" t="s">
        <v>804</v>
      </c>
    </row>
    <row r="11" spans="1:7" x14ac:dyDescent="0.25">
      <c r="A11" s="73">
        <v>1006</v>
      </c>
      <c r="B11" s="68" t="s">
        <v>163</v>
      </c>
      <c r="C11" s="67">
        <v>43350</v>
      </c>
      <c r="D11" s="277" t="s">
        <v>12</v>
      </c>
      <c r="E11" s="309">
        <v>11870</v>
      </c>
      <c r="F11" s="305">
        <v>43385</v>
      </c>
      <c r="G11" s="68" t="s">
        <v>805</v>
      </c>
    </row>
    <row r="12" spans="1:7" ht="33.75" x14ac:dyDescent="0.25">
      <c r="A12" s="73" t="s">
        <v>806</v>
      </c>
      <c r="B12" s="68" t="s">
        <v>807</v>
      </c>
      <c r="C12" s="67">
        <v>43349</v>
      </c>
      <c r="D12" s="277" t="s">
        <v>12</v>
      </c>
      <c r="E12" s="309">
        <v>5760</v>
      </c>
      <c r="F12" s="305">
        <v>43385</v>
      </c>
      <c r="G12" s="68" t="s">
        <v>808</v>
      </c>
    </row>
    <row r="13" spans="1:7" ht="22.5" x14ac:dyDescent="0.25">
      <c r="A13" s="95">
        <v>1007</v>
      </c>
      <c r="B13" s="109" t="s">
        <v>809</v>
      </c>
      <c r="C13" s="103">
        <v>43395</v>
      </c>
      <c r="D13" s="272" t="s">
        <v>15</v>
      </c>
      <c r="E13" s="295" t="s">
        <v>789</v>
      </c>
      <c r="F13" s="304">
        <v>43427</v>
      </c>
      <c r="G13" s="109" t="s">
        <v>810</v>
      </c>
    </row>
    <row r="14" spans="1:7" x14ac:dyDescent="0.25">
      <c r="A14" s="95" t="s">
        <v>811</v>
      </c>
      <c r="B14" s="109" t="s">
        <v>812</v>
      </c>
      <c r="C14" s="103">
        <v>43397</v>
      </c>
      <c r="D14" s="272" t="s">
        <v>12</v>
      </c>
      <c r="E14" s="308">
        <v>10000</v>
      </c>
      <c r="F14" s="304">
        <v>43427</v>
      </c>
      <c r="G14" s="109" t="s">
        <v>763</v>
      </c>
    </row>
    <row r="15" spans="1:7" ht="22.5" x14ac:dyDescent="0.25">
      <c r="A15" s="95">
        <v>1008</v>
      </c>
      <c r="B15" s="109" t="s">
        <v>652</v>
      </c>
      <c r="C15" s="103">
        <v>43398</v>
      </c>
      <c r="D15" s="272" t="s">
        <v>12</v>
      </c>
      <c r="E15" s="308">
        <v>30000</v>
      </c>
      <c r="F15" s="304">
        <v>43427</v>
      </c>
      <c r="G15" s="109" t="s">
        <v>813</v>
      </c>
    </row>
    <row r="16" spans="1:7" x14ac:dyDescent="0.25">
      <c r="A16" s="95">
        <v>1009</v>
      </c>
      <c r="B16" s="109" t="s">
        <v>31</v>
      </c>
      <c r="C16" s="103">
        <v>43399</v>
      </c>
      <c r="D16" s="272" t="s">
        <v>12</v>
      </c>
      <c r="E16" s="308">
        <v>1950</v>
      </c>
      <c r="F16" s="304">
        <v>43427</v>
      </c>
      <c r="G16" s="109" t="s">
        <v>814</v>
      </c>
    </row>
    <row r="17" spans="1:8" x14ac:dyDescent="0.25">
      <c r="A17" s="95">
        <v>1010</v>
      </c>
      <c r="B17" s="109" t="s">
        <v>815</v>
      </c>
      <c r="C17" s="103">
        <v>43399</v>
      </c>
      <c r="D17" s="272" t="s">
        <v>12</v>
      </c>
      <c r="E17" s="308">
        <v>30000</v>
      </c>
      <c r="F17" s="304">
        <v>43427</v>
      </c>
      <c r="G17" s="109" t="s">
        <v>816</v>
      </c>
    </row>
    <row r="18" spans="1:8" ht="33.75" x14ac:dyDescent="0.25">
      <c r="A18" s="95">
        <v>1011</v>
      </c>
      <c r="B18" s="109" t="s">
        <v>817</v>
      </c>
      <c r="C18" s="103">
        <v>43399</v>
      </c>
      <c r="D18" s="272" t="s">
        <v>12</v>
      </c>
      <c r="E18" s="308">
        <v>50000</v>
      </c>
      <c r="F18" s="304">
        <v>43427</v>
      </c>
      <c r="G18" s="109" t="s">
        <v>818</v>
      </c>
    </row>
    <row r="19" spans="1:8" ht="22.5" x14ac:dyDescent="0.25">
      <c r="A19" s="95">
        <v>1012</v>
      </c>
      <c r="B19" s="109" t="s">
        <v>819</v>
      </c>
      <c r="C19" s="103">
        <v>43398</v>
      </c>
      <c r="D19" s="272" t="s">
        <v>15</v>
      </c>
      <c r="E19" s="295" t="s">
        <v>789</v>
      </c>
      <c r="F19" s="304">
        <v>43427</v>
      </c>
      <c r="G19" s="109" t="s">
        <v>810</v>
      </c>
    </row>
    <row r="20" spans="1:8" x14ac:dyDescent="0.25">
      <c r="A20" s="95" t="s">
        <v>820</v>
      </c>
      <c r="B20" s="109" t="s">
        <v>322</v>
      </c>
      <c r="C20" s="103">
        <v>43399</v>
      </c>
      <c r="D20" s="272" t="s">
        <v>15</v>
      </c>
      <c r="E20" s="295" t="s">
        <v>789</v>
      </c>
      <c r="F20" s="304">
        <v>43427</v>
      </c>
      <c r="G20" s="109" t="s">
        <v>821</v>
      </c>
      <c r="H20" t="s">
        <v>822</v>
      </c>
    </row>
    <row r="21" spans="1:8" ht="22.5" x14ac:dyDescent="0.25">
      <c r="A21" s="95">
        <v>1013</v>
      </c>
      <c r="B21" s="109" t="s">
        <v>823</v>
      </c>
      <c r="C21" s="103">
        <v>43399</v>
      </c>
      <c r="D21" s="272" t="s">
        <v>15</v>
      </c>
      <c r="E21" s="295" t="s">
        <v>789</v>
      </c>
      <c r="F21" s="304">
        <v>43427</v>
      </c>
      <c r="G21" s="109" t="s">
        <v>824</v>
      </c>
    </row>
    <row r="22" spans="1:8" ht="22.5" x14ac:dyDescent="0.25">
      <c r="A22" s="95">
        <v>1014</v>
      </c>
      <c r="B22" s="109" t="s">
        <v>825</v>
      </c>
      <c r="C22" s="103">
        <v>43399</v>
      </c>
      <c r="D22" s="272" t="s">
        <v>15</v>
      </c>
      <c r="E22" s="295" t="s">
        <v>789</v>
      </c>
      <c r="F22" s="304">
        <v>43427</v>
      </c>
      <c r="G22" s="109" t="s">
        <v>826</v>
      </c>
    </row>
    <row r="23" spans="1:8" ht="22.5" customHeight="1" x14ac:dyDescent="0.25">
      <c r="A23" s="73">
        <v>1015</v>
      </c>
      <c r="B23" s="73" t="s">
        <v>827</v>
      </c>
      <c r="C23" s="67">
        <v>43410</v>
      </c>
      <c r="D23" s="277" t="s">
        <v>12</v>
      </c>
      <c r="E23" s="310">
        <v>8830.75</v>
      </c>
      <c r="F23" s="306">
        <v>43518</v>
      </c>
      <c r="G23" s="68" t="s">
        <v>828</v>
      </c>
    </row>
    <row r="24" spans="1:8" ht="33.75" x14ac:dyDescent="0.25">
      <c r="A24" s="73">
        <v>1016</v>
      </c>
      <c r="B24" s="73" t="s">
        <v>829</v>
      </c>
      <c r="C24" s="67">
        <v>43480</v>
      </c>
      <c r="D24" s="277" t="s">
        <v>12</v>
      </c>
      <c r="E24" s="310">
        <v>15500</v>
      </c>
      <c r="F24" s="306">
        <v>43518</v>
      </c>
      <c r="G24" s="68" t="s">
        <v>808</v>
      </c>
    </row>
    <row r="25" spans="1:8" x14ac:dyDescent="0.25">
      <c r="A25" s="73">
        <v>1017</v>
      </c>
      <c r="B25" s="73" t="s">
        <v>163</v>
      </c>
      <c r="C25" s="67">
        <v>43486</v>
      </c>
      <c r="D25" s="277" t="s">
        <v>15</v>
      </c>
      <c r="E25" s="296" t="s">
        <v>789</v>
      </c>
      <c r="F25" s="306">
        <v>43518</v>
      </c>
      <c r="G25" s="68" t="s">
        <v>830</v>
      </c>
    </row>
    <row r="26" spans="1:8" x14ac:dyDescent="0.25">
      <c r="A26" s="73">
        <v>1018</v>
      </c>
      <c r="B26" s="73" t="s">
        <v>831</v>
      </c>
      <c r="C26" s="67">
        <v>43489</v>
      </c>
      <c r="D26" s="277" t="s">
        <v>12</v>
      </c>
      <c r="E26" s="310">
        <v>6000</v>
      </c>
      <c r="F26" s="306">
        <v>43518</v>
      </c>
      <c r="G26" s="68" t="s">
        <v>832</v>
      </c>
    </row>
    <row r="27" spans="1:8" x14ac:dyDescent="0.25">
      <c r="A27" s="73">
        <v>1019</v>
      </c>
      <c r="B27" s="73" t="s">
        <v>833</v>
      </c>
      <c r="C27" s="67">
        <v>43490</v>
      </c>
      <c r="D27" s="277" t="s">
        <v>12</v>
      </c>
      <c r="E27" s="310">
        <v>5000</v>
      </c>
      <c r="F27" s="306">
        <v>43518</v>
      </c>
      <c r="G27" s="68" t="s">
        <v>834</v>
      </c>
    </row>
    <row r="28" spans="1:8" x14ac:dyDescent="0.25">
      <c r="A28" s="73">
        <v>1020</v>
      </c>
      <c r="B28" s="73" t="s">
        <v>835</v>
      </c>
      <c r="C28" s="67">
        <v>43490</v>
      </c>
      <c r="D28" s="277" t="s">
        <v>15</v>
      </c>
      <c r="E28" s="296" t="s">
        <v>789</v>
      </c>
      <c r="F28" s="306">
        <v>43518</v>
      </c>
      <c r="G28" s="68" t="s">
        <v>836</v>
      </c>
    </row>
    <row r="29" spans="1:8" x14ac:dyDescent="0.25">
      <c r="A29" s="73">
        <v>1021</v>
      </c>
      <c r="B29" s="73" t="s">
        <v>837</v>
      </c>
      <c r="C29" s="67">
        <v>43490</v>
      </c>
      <c r="D29" s="277" t="s">
        <v>12</v>
      </c>
      <c r="E29" s="310">
        <v>25000</v>
      </c>
      <c r="F29" s="306">
        <v>43518</v>
      </c>
      <c r="G29" s="68" t="s">
        <v>838</v>
      </c>
    </row>
    <row r="30" spans="1:8" ht="22.5" x14ac:dyDescent="0.25">
      <c r="A30" s="73">
        <v>1022</v>
      </c>
      <c r="B30" s="73" t="s">
        <v>839</v>
      </c>
      <c r="C30" s="67">
        <v>43490</v>
      </c>
      <c r="D30" s="277" t="s">
        <v>12</v>
      </c>
      <c r="E30" s="310">
        <v>10925</v>
      </c>
      <c r="F30" s="306">
        <v>43518</v>
      </c>
      <c r="G30" s="68" t="s">
        <v>840</v>
      </c>
    </row>
    <row r="31" spans="1:8" x14ac:dyDescent="0.25">
      <c r="A31" s="73">
        <v>1023</v>
      </c>
      <c r="B31" s="73" t="s">
        <v>841</v>
      </c>
      <c r="C31" s="67">
        <v>43490</v>
      </c>
      <c r="D31" s="277" t="s">
        <v>12</v>
      </c>
      <c r="E31" s="310">
        <v>24970</v>
      </c>
      <c r="F31" s="306">
        <v>43518</v>
      </c>
      <c r="G31" s="68" t="s">
        <v>842</v>
      </c>
    </row>
    <row r="32" spans="1:8" x14ac:dyDescent="0.25">
      <c r="A32" s="73">
        <v>1024</v>
      </c>
      <c r="B32" s="73" t="s">
        <v>843</v>
      </c>
      <c r="C32" s="67">
        <v>43497</v>
      </c>
      <c r="D32" s="277" t="s">
        <v>12</v>
      </c>
      <c r="E32" s="310">
        <v>20000</v>
      </c>
      <c r="F32" s="306">
        <v>43518</v>
      </c>
      <c r="G32" s="68" t="s">
        <v>844</v>
      </c>
    </row>
    <row r="33" spans="1:7" x14ac:dyDescent="0.25">
      <c r="A33" s="73">
        <v>1025</v>
      </c>
      <c r="B33" s="73" t="s">
        <v>845</v>
      </c>
      <c r="C33" s="67">
        <v>43490</v>
      </c>
      <c r="D33" s="277" t="s">
        <v>12</v>
      </c>
      <c r="E33" s="310">
        <v>6000</v>
      </c>
      <c r="F33" s="306">
        <v>43518</v>
      </c>
      <c r="G33" s="68" t="s">
        <v>832</v>
      </c>
    </row>
    <row r="34" spans="1:7" ht="33.75" x14ac:dyDescent="0.25">
      <c r="A34" s="73" t="s">
        <v>846</v>
      </c>
      <c r="B34" s="73" t="s">
        <v>807</v>
      </c>
      <c r="C34" s="67">
        <v>43490</v>
      </c>
      <c r="D34" s="277" t="s">
        <v>12</v>
      </c>
      <c r="E34" s="310">
        <v>10000</v>
      </c>
      <c r="F34" s="306">
        <v>43518</v>
      </c>
      <c r="G34" s="68" t="s">
        <v>808</v>
      </c>
    </row>
    <row r="35" spans="1:7" ht="22.5" x14ac:dyDescent="0.25">
      <c r="A35" s="73" t="s">
        <v>847</v>
      </c>
      <c r="B35" s="73" t="s">
        <v>819</v>
      </c>
      <c r="C35" s="67">
        <v>43490</v>
      </c>
      <c r="D35" s="277" t="s">
        <v>12</v>
      </c>
      <c r="E35" s="310">
        <v>7500</v>
      </c>
      <c r="F35" s="306">
        <v>43518</v>
      </c>
      <c r="G35" s="68" t="s">
        <v>810</v>
      </c>
    </row>
    <row r="36" spans="1:7" ht="22.5" x14ac:dyDescent="0.25">
      <c r="A36" s="73" t="s">
        <v>848</v>
      </c>
      <c r="B36" s="73" t="s">
        <v>849</v>
      </c>
      <c r="C36" s="67">
        <v>43490</v>
      </c>
      <c r="D36" s="277" t="s">
        <v>15</v>
      </c>
      <c r="E36" s="296" t="s">
        <v>789</v>
      </c>
      <c r="F36" s="306">
        <v>43518</v>
      </c>
      <c r="G36" s="68" t="s">
        <v>810</v>
      </c>
    </row>
    <row r="37" spans="1:7" ht="22.5" x14ac:dyDescent="0.25">
      <c r="A37" s="73" t="s">
        <v>850</v>
      </c>
      <c r="B37" s="73" t="s">
        <v>825</v>
      </c>
      <c r="C37" s="67">
        <v>43490</v>
      </c>
      <c r="D37" s="277" t="s">
        <v>15</v>
      </c>
      <c r="E37" s="296" t="s">
        <v>789</v>
      </c>
      <c r="F37" s="306">
        <v>43518</v>
      </c>
      <c r="G37" s="68" t="s">
        <v>826</v>
      </c>
    </row>
    <row r="38" spans="1:7" ht="78.75" customHeight="1" x14ac:dyDescent="0.25">
      <c r="A38" s="292">
        <v>1026</v>
      </c>
      <c r="B38" s="292" t="s">
        <v>851</v>
      </c>
      <c r="C38" s="293">
        <v>43546</v>
      </c>
      <c r="D38" s="294" t="s">
        <v>12</v>
      </c>
      <c r="E38" s="292">
        <v>39500</v>
      </c>
      <c r="F38" s="303">
        <v>43581</v>
      </c>
      <c r="G38" s="295" t="s">
        <v>852</v>
      </c>
    </row>
    <row r="39" spans="1:7" ht="22.5" x14ac:dyDescent="0.25">
      <c r="A39" s="546" t="s">
        <v>853</v>
      </c>
      <c r="B39" s="546" t="s">
        <v>807</v>
      </c>
      <c r="C39" s="547">
        <v>43546</v>
      </c>
      <c r="D39" s="548" t="s">
        <v>12</v>
      </c>
      <c r="E39" s="549">
        <v>28540</v>
      </c>
      <c r="F39" s="550">
        <v>43581</v>
      </c>
      <c r="G39" s="295" t="s">
        <v>854</v>
      </c>
    </row>
    <row r="40" spans="1:7" x14ac:dyDescent="0.25">
      <c r="A40" s="546"/>
      <c r="B40" s="546"/>
      <c r="C40" s="547"/>
      <c r="D40" s="548"/>
      <c r="E40" s="549"/>
      <c r="F40" s="550"/>
      <c r="G40" s="295" t="s">
        <v>855</v>
      </c>
    </row>
    <row r="41" spans="1:7" ht="22.5" customHeight="1" x14ac:dyDescent="0.25">
      <c r="A41" s="292" t="s">
        <v>856</v>
      </c>
      <c r="B41" s="292" t="s">
        <v>857</v>
      </c>
      <c r="C41" s="293">
        <v>43546</v>
      </c>
      <c r="D41" s="294" t="s">
        <v>15</v>
      </c>
      <c r="E41" s="292" t="s">
        <v>858</v>
      </c>
      <c r="F41" s="303">
        <v>43581</v>
      </c>
      <c r="G41" s="295" t="s">
        <v>747</v>
      </c>
    </row>
    <row r="42" spans="1:7" x14ac:dyDescent="0.25">
      <c r="A42" s="296">
        <v>1027</v>
      </c>
      <c r="B42" s="296" t="s">
        <v>859</v>
      </c>
      <c r="C42" s="297" t="s">
        <v>860</v>
      </c>
      <c r="D42" s="298" t="s">
        <v>861</v>
      </c>
      <c r="E42" s="296" t="s">
        <v>862</v>
      </c>
      <c r="F42" s="307">
        <v>43616</v>
      </c>
      <c r="G42" s="297" t="s">
        <v>863</v>
      </c>
    </row>
    <row r="43" spans="1:7" x14ac:dyDescent="0.25">
      <c r="A43" s="296" t="s">
        <v>864</v>
      </c>
      <c r="B43" s="296" t="s">
        <v>829</v>
      </c>
      <c r="C43" s="297" t="s">
        <v>865</v>
      </c>
      <c r="D43" s="298" t="s">
        <v>866</v>
      </c>
      <c r="E43" s="296">
        <v>9500</v>
      </c>
      <c r="F43" s="307">
        <v>43616</v>
      </c>
      <c r="G43" s="297" t="s">
        <v>855</v>
      </c>
    </row>
    <row r="44" spans="1:7" x14ac:dyDescent="0.25">
      <c r="A44" s="296" t="s">
        <v>867</v>
      </c>
      <c r="B44" s="296" t="s">
        <v>163</v>
      </c>
      <c r="C44" s="299" t="s">
        <v>868</v>
      </c>
      <c r="D44" s="300" t="s">
        <v>15</v>
      </c>
      <c r="E44" s="311" t="s">
        <v>869</v>
      </c>
      <c r="F44" s="307">
        <v>43616</v>
      </c>
      <c r="G44" s="297" t="s">
        <v>830</v>
      </c>
    </row>
    <row r="45" spans="1:7" s="291" customFormat="1" x14ac:dyDescent="0.25">
      <c r="A45" s="542" t="s">
        <v>870</v>
      </c>
      <c r="B45" s="542"/>
      <c r="C45" s="542"/>
      <c r="D45" s="542"/>
      <c r="E45" s="543">
        <f>SUM(E3:E44)</f>
        <v>438931.75</v>
      </c>
      <c r="F45" s="543"/>
      <c r="G45" s="543"/>
    </row>
    <row r="46" spans="1:7" x14ac:dyDescent="0.25">
      <c r="A46" s="544" t="s">
        <v>871</v>
      </c>
      <c r="B46" s="544"/>
      <c r="C46" s="544"/>
      <c r="D46" s="544"/>
      <c r="E46" s="545">
        <f>600000-E45</f>
        <v>161068.25</v>
      </c>
      <c r="F46" s="545"/>
      <c r="G46" s="545"/>
    </row>
  </sheetData>
  <mergeCells count="11">
    <mergeCell ref="A1:G1"/>
    <mergeCell ref="A45:D45"/>
    <mergeCell ref="E45:G45"/>
    <mergeCell ref="A46:D46"/>
    <mergeCell ref="E46:G46"/>
    <mergeCell ref="A39:A40"/>
    <mergeCell ref="B39:B40"/>
    <mergeCell ref="C39:C40"/>
    <mergeCell ref="D39:D40"/>
    <mergeCell ref="E39:E40"/>
    <mergeCell ref="F39:F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FB0BEBF7DE54D9F252D8A06C053F7" ma:contentTypeVersion="47" ma:contentTypeDescription="Create a new document." ma:contentTypeScope="" ma:versionID="97cffa235edc5e69aab4d3aaa4676579">
  <xsd:schema xmlns:xsd="http://www.w3.org/2001/XMLSchema" xmlns:xs="http://www.w3.org/2001/XMLSchema" xmlns:p="http://schemas.microsoft.com/office/2006/metadata/properties" xmlns:ns1="http://schemas.microsoft.com/sharepoint/v3" xmlns:ns2="58a6f171-52cb-4404-b47d-af1c8daf8fd1" xmlns:ns3="4a94300e-a927-4b92-9d3a-682523035cb6" xmlns:ns4="0a5b0190-e301-4766-933d-448c7c363fce" xmlns:ns5="http://schemas.microsoft.com/sharepoint/v4" targetNamespace="http://schemas.microsoft.com/office/2006/metadata/properties" ma:root="true" ma:fieldsID="ce64e55495697a70e23ef9ce8ed64f5e" ns1:_="" ns2:_="" ns3:_="" ns4:_="" ns5:_="">
    <xsd:import namespace="http://schemas.microsoft.com/sharepoint/v3"/>
    <xsd:import namespace="58a6f171-52cb-4404-b47d-af1c8daf8fd1"/>
    <xsd:import namespace="4a94300e-a927-4b92-9d3a-682523035cb6"/>
    <xsd:import namespace="0a5b0190-e301-4766-933d-448c7c363f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Sender" minOccurs="0"/>
                <xsd:element ref="ns3:Receiver" minOccurs="0"/>
                <xsd:element ref="ns3:Sender_x0020_Date" minOccurs="0"/>
                <xsd:element ref="ns3:Receiver_x0020_Date" minOccurs="0"/>
                <xsd:element ref="ns3:Carbon_x0020_Copy" minOccurs="0"/>
                <xsd:element ref="ns3:Email_x0020_Tabl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ibrary" minOccurs="0"/>
                <xsd:element ref="ns3:Legacy_x0020_DocID" minOccurs="0"/>
                <xsd:element ref="ns3:Legacy_x0020_Version" minOccurs="0"/>
                <xsd:element ref="ns3:Class" minOccurs="0"/>
                <xsd:element ref="ns3:Author0" minOccurs="0"/>
                <xsd:element ref="ns3:Status" minOccurs="0"/>
                <xsd:element ref="ns3:Year" minOccurs="0"/>
                <xsd:element ref="ns3:Other_x0020_Details" minOccurs="0"/>
                <xsd:element ref="ns3:Other_x0020_Details_2" minOccurs="0"/>
                <xsd:element ref="ns3:Other_x0020_Details_3" minOccurs="0"/>
                <xsd:element ref="ns3:MTS_x0020_Type" minOccurs="0"/>
                <xsd:element ref="ns3:MTS_x0020_ID" minOccurs="0"/>
                <xsd:element ref="ns3:To" minOccurs="0"/>
                <xsd:element ref="ns3:From" minOccurs="0"/>
                <xsd:element ref="ns3:Sent_x002f_Received" minOccurs="0"/>
                <xsd:element ref="ns3:MediaServiceDateTaken" minOccurs="0"/>
                <xsd:element ref="ns3:Other_x0020_Details_4" minOccurs="0"/>
                <xsd:element ref="ns3:Contract_x0020_Numb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LengthInSeconds" minOccurs="0"/>
                <xsd:element ref="ns5:IconOverlay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4" nillable="true" ma:displayName="Taxonomy Catch All Column" ma:hidden="true" ma:list="{7a1835a3-bb27-489c-b58d-a53d8b13a93c}" ma:internalName="TaxCatchAll" ma:showField="CatchAllData" ma:web="0a5b0190-e301-4766-933d-448c7c363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300e-a927-4b92-9d3a-682523035cb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" ma:description="" ma:internalName="Document_x0020_Type">
      <xsd:simpleType>
        <xsd:restriction base="dms:Note">
          <xsd:maxLength value="255"/>
        </xsd:restriction>
      </xsd:simpleType>
    </xsd:element>
    <xsd:element name="Sender" ma:index="12" nillable="true" ma:displayName="Sender" ma:description="" ma:internalName="Sender">
      <xsd:simpleType>
        <xsd:restriction base="dms:Text">
          <xsd:maxLength value="255"/>
        </xsd:restriction>
      </xsd:simpleType>
    </xsd:element>
    <xsd:element name="Receiver" ma:index="13" nillable="true" ma:displayName="Receiver" ma:description="" ma:internalName="Receiver">
      <xsd:simpleType>
        <xsd:restriction base="dms:Text">
          <xsd:maxLength value="255"/>
        </xsd:restriction>
      </xsd:simpleType>
    </xsd:element>
    <xsd:element name="Sender_x0020_Date" ma:index="14" nillable="true" ma:displayName="Sender Date" ma:default="" ma:description="" ma:format="DateTime" ma:internalName="Sender_x0020_Date">
      <xsd:simpleType>
        <xsd:restriction base="dms:DateTime"/>
      </xsd:simpleType>
    </xsd:element>
    <xsd:element name="Receiver_x0020_Date" ma:index="15" nillable="true" ma:displayName="Receiver Date" ma:default="" ma:description="" ma:format="DateTime" ma:internalName="Receiver_x0020_Date">
      <xsd:simpleType>
        <xsd:restriction base="dms:DateTime"/>
      </xsd:simpleType>
    </xsd:element>
    <xsd:element name="Carbon_x0020_Copy" ma:index="16" nillable="true" ma:displayName="Carbon Copy" ma:description="" ma:internalName="Carbon_x0020_Copy">
      <xsd:simpleType>
        <xsd:restriction base="dms:Text">
          <xsd:maxLength value="255"/>
        </xsd:restriction>
      </xsd:simpleType>
    </xsd:element>
    <xsd:element name="Email_x0020_Table" ma:index="18" nillable="true" ma:displayName="Email Table" ma:description="" ma:internalName="Email_x0020_Table">
      <xsd:simpleType>
        <xsd:restriction base="dms:Note">
          <xsd:maxLength value="255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brary" ma:index="23" nillable="true" ma:displayName="Library" ma:default="" ma:description="" ma:internalName="Library">
      <xsd:simpleType>
        <xsd:restriction base="dms:Text">
          <xsd:maxLength value="255"/>
        </xsd:restriction>
      </xsd:simpleType>
    </xsd:element>
    <xsd:element name="Legacy_x0020_DocID" ma:index="24" nillable="true" ma:displayName="Legacy DocID" ma:decimals="-1" ma:default="" ma:description="" ma:internalName="Legacy_x0020_DocID">
      <xsd:simpleType>
        <xsd:restriction base="dms:Number"/>
      </xsd:simpleType>
    </xsd:element>
    <xsd:element name="Legacy_x0020_Version" ma:index="25" nillable="true" ma:displayName="Legacy Version" ma:default="" ma:description="" ma:internalName="Legacy_x0020_Version">
      <xsd:simpleType>
        <xsd:restriction base="dms:Text">
          <xsd:maxLength value="255"/>
        </xsd:restriction>
      </xsd:simpleType>
    </xsd:element>
    <xsd:element name="Class" ma:index="26" nillable="true" ma:displayName="Class" ma:default="" ma:description="" ma:internalName="Class">
      <xsd:simpleType>
        <xsd:restriction base="dms:Text">
          <xsd:maxLength value="255"/>
        </xsd:restriction>
      </xsd:simpleType>
    </xsd:element>
    <xsd:element name="Author0" ma:index="27" nillable="true" ma:displayName="Author" ma:default="" ma:description="" ma:internalName="Author0">
      <xsd:simpleType>
        <xsd:restriction base="dms:Text">
          <xsd:maxLength value="255"/>
        </xsd:restriction>
      </xsd:simpleType>
    </xsd:element>
    <xsd:element name="Status" ma:index="28" nillable="true" ma:displayName="Status" ma:default="" ma:description="" ma:internalName="Status">
      <xsd:simpleType>
        <xsd:restriction base="dms:Text">
          <xsd:maxLength value="255"/>
        </xsd:restriction>
      </xsd:simpleType>
    </xsd:element>
    <xsd:element name="Year" ma:index="29" nillable="true" ma:displayName="Year" ma:default="" ma:description="" ma:internalName="Year">
      <xsd:simpleType>
        <xsd:restriction base="dms:Text">
          <xsd:maxLength value="255"/>
        </xsd:restriction>
      </xsd:simpleType>
    </xsd:element>
    <xsd:element name="Other_x0020_Details" ma:index="30" nillable="true" ma:displayName="Other Details" ma:default="" ma:description="" ma:internalName="Other_x0020_Details">
      <xsd:simpleType>
        <xsd:restriction base="dms:Text">
          <xsd:maxLength value="255"/>
        </xsd:restriction>
      </xsd:simpleType>
    </xsd:element>
    <xsd:element name="Other_x0020_Details_2" ma:index="31" nillable="true" ma:displayName="Other Details_2" ma:description="" ma:internalName="Other_x0020_Details_2">
      <xsd:simpleType>
        <xsd:restriction base="dms:Text">
          <xsd:maxLength value="255"/>
        </xsd:restriction>
      </xsd:simpleType>
    </xsd:element>
    <xsd:element name="Other_x0020_Details_3" ma:index="32" nillable="true" ma:displayName="Other Details_3" ma:description="" ma:internalName="Other_x0020_Details_3">
      <xsd:simpleType>
        <xsd:restriction base="dms:Text">
          <xsd:maxLength value="255"/>
        </xsd:restriction>
      </xsd:simpleType>
    </xsd:element>
    <xsd:element name="MTS_x0020_Type" ma:index="33" nillable="true" ma:displayName="MTS Type" ma:default="" ma:description="" ma:internalName="MTS_x0020_Type">
      <xsd:simpleType>
        <xsd:restriction base="dms:Note">
          <xsd:maxLength value="255"/>
        </xsd:restriction>
      </xsd:simpleType>
    </xsd:element>
    <xsd:element name="MTS_x0020_ID" ma:index="34" nillable="true" ma:displayName="MTS ID" ma:default="" ma:description="" ma:internalName="MTS_x0020_ID">
      <xsd:simpleType>
        <xsd:restriction base="dms:Text">
          <xsd:maxLength value="255"/>
        </xsd:restriction>
      </xsd:simpleType>
    </xsd:element>
    <xsd:element name="To" ma:index="35" nillable="true" ma:displayName="To" ma:default="" ma:description="" ma:internalName="To">
      <xsd:simpleType>
        <xsd:restriction base="dms:Note">
          <xsd:maxLength value="255"/>
        </xsd:restriction>
      </xsd:simpleType>
    </xsd:element>
    <xsd:element name="From" ma:index="36" nillable="true" ma:displayName="From" ma:default="" ma:description="" ma:internalName="From">
      <xsd:simpleType>
        <xsd:restriction base="dms:Text">
          <xsd:maxLength value="255"/>
        </xsd:restriction>
      </xsd:simpleType>
    </xsd:element>
    <xsd:element name="Sent_x002f_Received" ma:index="37" nillable="true" ma:displayName="Sent/Received" ma:default="" ma:description="" ma:internalName="Sent_x002f_Received">
      <xsd:simpleType>
        <xsd:restriction base="dms:Text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Other_x0020_Details_4" ma:index="39" nillable="true" ma:displayName="Other Details_4" ma:description="" ma:internalName="Other_x0020_Details_4">
      <xsd:simpleType>
        <xsd:restriction base="dms:Text">
          <xsd:maxLength value="255"/>
        </xsd:restriction>
      </xsd:simpleType>
    </xsd:element>
    <xsd:element name="Contract_x0020_Number" ma:index="40" nillable="true" ma:displayName="Contract Number" ma:default="" ma:description="" ma:internalName="Contract_x0020_Number">
      <xsd:simpleType>
        <xsd:restriction base="dms:Text">
          <xsd:maxLength value="255"/>
        </xsd:restriction>
      </xsd:simpleType>
    </xsd:element>
    <xsd:element name="MediaServiceAutoTags" ma:index="41" nillable="true" ma:displayName="Tags" ma:internalName="MediaServiceAutoTags" ma:readOnly="true">
      <xsd:simpleType>
        <xsd:restriction base="dms:Text"/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5" nillable="true" ma:displayName="Location" ma:internalName="MediaServiceLocation" ma:readOnly="true">
      <xsd:simpleType>
        <xsd:restriction base="dms:Text"/>
      </xsd:simpleType>
    </xsd:element>
    <xsd:element name="MediaLengthInSeconds" ma:index="5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b0190-e301-4766-933d-448c7c363fce" elementFormDefault="qualified">
    <xsd:import namespace="http://schemas.microsoft.com/office/2006/documentManagement/types"/>
    <xsd:import namespace="http://schemas.microsoft.com/office/infopath/2007/PartnerControls"/>
    <xsd:element name="SharedWithUsers" ma:index="4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3737F-77D1-46AA-B6E4-2F0EE36452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4F536E-2B43-4246-BF2E-A72931350A9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026019-4B49-4059-9EF2-BF1719797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a6f171-52cb-4404-b47d-af1c8daf8fd1"/>
    <ds:schemaRef ds:uri="4a94300e-a927-4b92-9d3a-682523035cb6"/>
    <ds:schemaRef ds:uri="0a5b0190-e301-4766-933d-448c7c363fc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2010-11</vt:lpstr>
      <vt:lpstr>2011-2012</vt:lpstr>
      <vt:lpstr>2012-2013</vt:lpstr>
      <vt:lpstr>2013-2014</vt:lpstr>
      <vt:lpstr>2014-2015</vt:lpstr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'2012-2013'!Print_Area</vt:lpstr>
    </vt:vector>
  </TitlesOfParts>
  <Manager/>
  <Company>Ministry for the Environment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Applications received and outcomes from July 2010</dc:title>
  <dc:subject/>
  <dc:creator>Criggy Haas</dc:creator>
  <cp:keywords/>
  <dc:description/>
  <cp:lastModifiedBy>Chloe-Beth Winter</cp:lastModifiedBy>
  <cp:revision/>
  <dcterms:created xsi:type="dcterms:W3CDTF">2011-03-30T01:29:53Z</dcterms:created>
  <dcterms:modified xsi:type="dcterms:W3CDTF">2024-08-16T00:32:07Z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000000957232</vt:lpwstr>
  </property>
  <property fmtid="{D5CDD505-2E9C-101B-9397-08002B2CF9AE}" pid="3" name="DisplayName">
    <vt:lpwstr>02 - External Communications</vt:lpwstr>
  </property>
  <property fmtid="{D5CDD505-2E9C-101B-9397-08002B2CF9AE}" pid="4" name="Class">
    <vt:lpwstr>AF/AF_EL/AF_EL_One/AF_EL_One_Two</vt:lpwstr>
  </property>
  <property fmtid="{D5CDD505-2E9C-101B-9397-08002B2CF9AE}" pid="5" name="ClassComments">
    <vt:lpwstr/>
  </property>
  <property fmtid="{D5CDD505-2E9C-101B-9397-08002B2CF9AE}" pid="6" name="AddedBy">
    <vt:lpwstr>MaybeyK</vt:lpwstr>
  </property>
  <property fmtid="{D5CDD505-2E9C-101B-9397-08002B2CF9AE}" pid="7" name="DateAdded">
    <vt:filetime>2015-03-06T00:00:15Z</vt:filetime>
  </property>
  <property fmtid="{D5CDD505-2E9C-101B-9397-08002B2CF9AE}" pid="8" name="FirstAddedBy">
    <vt:lpwstr>HaasC</vt:lpwstr>
  </property>
  <property fmtid="{D5CDD505-2E9C-101B-9397-08002B2CF9AE}" pid="9" name="DateFirstAdded">
    <vt:filetime>2011-03-30T02:47:39Z</vt:filetime>
  </property>
  <property fmtid="{D5CDD505-2E9C-101B-9397-08002B2CF9AE}" pid="10" name="LastModifiedBy">
    <vt:lpwstr>MaybeyK</vt:lpwstr>
  </property>
  <property fmtid="{D5CDD505-2E9C-101B-9397-08002B2CF9AE}" pid="11" name="DateLastModified">
    <vt:filetime>2015-03-06T00:00:15Z</vt:filetime>
  </property>
  <property fmtid="{D5CDD505-2E9C-101B-9397-08002B2CF9AE}" pid="12" name="IsCheckedOut">
    <vt:bool>true</vt:bool>
  </property>
  <property fmtid="{D5CDD505-2E9C-101B-9397-08002B2CF9AE}" pid="13" name="CheckedOutBy">
    <vt:lpwstr>MaybeyK</vt:lpwstr>
  </property>
  <property fmtid="{D5CDD505-2E9C-101B-9397-08002B2CF9AE}" pid="14" name="CheckOutComment">
    <vt:lpwstr/>
  </property>
  <property fmtid="{D5CDD505-2E9C-101B-9397-08002B2CF9AE}" pid="15" name="CheckOutDate">
    <vt:filetime>2015-04-29T03:09:25Z</vt:filetime>
  </property>
  <property fmtid="{D5CDD505-2E9C-101B-9397-08002B2CF9AE}" pid="16" name="VersionStatus">
    <vt:i4>5</vt:i4>
  </property>
  <property fmtid="{D5CDD505-2E9C-101B-9397-08002B2CF9AE}" pid="17" name="ProtectMode">
    <vt:i4>4194336</vt:i4>
  </property>
  <property fmtid="{D5CDD505-2E9C-101B-9397-08002B2CF9AE}" pid="18" name="IndexMode">
    <vt:i4>0</vt:i4>
  </property>
  <property fmtid="{D5CDD505-2E9C-101B-9397-08002B2CF9AE}" pid="19" name="MaxVersionsOnline">
    <vt:i4>0</vt:i4>
  </property>
  <property fmtid="{D5CDD505-2E9C-101B-9397-08002B2CF9AE}" pid="20" name="Version">
    <vt:lpwstr>7.40</vt:lpwstr>
  </property>
  <property fmtid="{D5CDD505-2E9C-101B-9397-08002B2CF9AE}" pid="21" name="Versions">
    <vt:lpwstr>1.0 1.1 2.0 2.1 2.2 2.3 2.4 2.5 2.6 2.7 2.8 2.9 3.0 3.1 3.2 3.3 4.0 4.1 5.0 5.1 5.2 5.3 5.4 5.5 6.0 6.1 6.2 6.3 6.4 6.5 6.6 7.0 7.1 7.2 7.3 7.4 7.5 7.6 7.7 7.8 7.9 7.10 7.11 7.12 7.13 7.14 7.15 7.16 7.17 7.18 7.19 7.20 7.21 7.22 7.23 7.24 7.25 7.26 7.27 7</vt:lpwstr>
  </property>
  <property fmtid="{D5CDD505-2E9C-101B-9397-08002B2CF9AE}" pid="22" name="ContentVersion">
    <vt:lpwstr>7.40</vt:lpwstr>
  </property>
  <property fmtid="{D5CDD505-2E9C-101B-9397-08002B2CF9AE}" pid="23" name="ContentType">
    <vt:i4>0</vt:i4>
  </property>
  <property fmtid="{D5CDD505-2E9C-101B-9397-08002B2CF9AE}" pid="24" name="ContentSize">
    <vt:i4>50667</vt:i4>
  </property>
  <property fmtid="{D5CDD505-2E9C-101B-9397-08002B2CF9AE}" pid="25" name="ContentFormats">
    <vt:lpwstr>XLS</vt:lpwstr>
  </property>
  <property fmtid="{D5CDD505-2E9C-101B-9397-08002B2CF9AE}" pid="26" name="LocaleID">
    <vt:i4>0</vt:i4>
  </property>
  <property fmtid="{D5CDD505-2E9C-101B-9397-08002B2CF9AE}" pid="27" name="RequiredSignatures">
    <vt:lpwstr/>
  </property>
  <property fmtid="{D5CDD505-2E9C-101B-9397-08002B2CF9AE}" pid="28" name="SignaturesRequired">
    <vt:lpwstr/>
  </property>
  <property fmtid="{D5CDD505-2E9C-101B-9397-08002B2CF9AE}" pid="29" name="Signatures">
    <vt:lpwstr/>
  </property>
  <property fmtid="{D5CDD505-2E9C-101B-9397-08002B2CF9AE}" pid="30" name="DateAvailable">
    <vt:filetime>1899-12-29T12:00:00Z</vt:filetime>
  </property>
  <property fmtid="{D5CDD505-2E9C-101B-9397-08002B2CF9AE}" pid="31" name="DateExpires">
    <vt:filetime>1899-12-29T12:00:00Z</vt:filetime>
  </property>
  <property fmtid="{D5CDD505-2E9C-101B-9397-08002B2CF9AE}" pid="32" name="RelativeDateExpires">
    <vt:lpwstr>Never</vt:lpwstr>
  </property>
  <property fmtid="{D5CDD505-2E9C-101B-9397-08002B2CF9AE}" pid="33" name="Parents">
    <vt:lpwstr>c699b6eccd0bffa89d8d11c93a49f64e</vt:lpwstr>
  </property>
  <property fmtid="{D5CDD505-2E9C-101B-9397-08002B2CF9AE}" pid="34" name="Children">
    <vt:lpwstr/>
  </property>
  <property fmtid="{D5CDD505-2E9C-101B-9397-08002B2CF9AE}" pid="35" name="Master">
    <vt:lpwstr/>
  </property>
  <property fmtid="{D5CDD505-2E9C-101B-9397-08002B2CF9AE}" pid="36" name="Slaves">
    <vt:lpwstr/>
  </property>
  <property fmtid="{D5CDD505-2E9C-101B-9397-08002B2CF9AE}" pid="37" name="PublishPaths">
    <vt:lpwstr/>
  </property>
  <property fmtid="{D5CDD505-2E9C-101B-9397-08002B2CF9AE}" pid="38" name="SeeAlso">
    <vt:lpwstr/>
  </property>
  <property fmtid="{D5CDD505-2E9C-101B-9397-08002B2CF9AE}" pid="39" name="Folders">
    <vt:lpwstr/>
  </property>
  <property fmtid="{D5CDD505-2E9C-101B-9397-08002B2CF9AE}" pid="40" name="MetaPath">
    <vt:lpwstr>\AF\AF_EL\AF_EL_One\AF_EL_One_Two</vt:lpwstr>
  </property>
  <property fmtid="{D5CDD505-2E9C-101B-9397-08002B2CF9AE}" pid="41" name="ContentPath">
    <vt:lpwstr>\AF\AF_EL\AF_EL_One\AF_EL_One_Two</vt:lpwstr>
  </property>
  <property fmtid="{D5CDD505-2E9C-101B-9397-08002B2CF9AE}" pid="42" name="ArchiveMetaPath">
    <vt:lpwstr>\AF\AF_EL\AF_EL_One\AF_EL_One_Two</vt:lpwstr>
  </property>
  <property fmtid="{D5CDD505-2E9C-101B-9397-08002B2CF9AE}" pid="43" name="ArchiveContentPath">
    <vt:lpwstr>\AF\AF_EL\AF_EL_One\AF_EL_One_Two</vt:lpwstr>
  </property>
  <property fmtid="{D5CDD505-2E9C-101B-9397-08002B2CF9AE}" pid="44" name="ContentVPath">
    <vt:lpwstr>/AF/AF_EL/AF_EL_One/AF_EL_One_Two</vt:lpwstr>
  </property>
  <property fmtid="{D5CDD505-2E9C-101B-9397-08002B2CF9AE}" pid="45" name="Icon">
    <vt:lpwstr/>
  </property>
  <property fmtid="{D5CDD505-2E9C-101B-9397-08002B2CF9AE}" pid="46" name="DefaultContent">
    <vt:lpwstr/>
  </property>
  <property fmtid="{D5CDD505-2E9C-101B-9397-08002B2CF9AE}" pid="47" name="DefaultFormat">
    <vt:lpwstr>XLS</vt:lpwstr>
  </property>
  <property fmtid="{D5CDD505-2E9C-101B-9397-08002B2CF9AE}" pid="48" name="DefaultForm">
    <vt:lpwstr/>
  </property>
  <property fmtid="{D5CDD505-2E9C-101B-9397-08002B2CF9AE}" pid="49" name="DefaultUIHandler">
    <vt:lpwstr/>
  </property>
  <property fmtid="{D5CDD505-2E9C-101B-9397-08002B2CF9AE}" pid="50" name="Abstract">
    <vt:bool>false</vt:bool>
  </property>
  <property fmtid="{D5CDD505-2E9C-101B-9397-08002B2CF9AE}" pid="51" name="PossibleSuperiors">
    <vt:lpwstr>AF_EL_One</vt:lpwstr>
  </property>
  <property fmtid="{D5CDD505-2E9C-101B-9397-08002B2CF9AE}" pid="52" name="HelpFileContext">
    <vt:i4>0</vt:i4>
  </property>
  <property fmtid="{D5CDD505-2E9C-101B-9397-08002B2CF9AE}" pid="53" name="HelpFileName">
    <vt:lpwstr/>
  </property>
  <property fmtid="{D5CDD505-2E9C-101B-9397-08002B2CF9AE}" pid="54" name="Description">
    <vt:lpwstr>Updated web content updated to March 2014 for ELA applications received since July 2010.</vt:lpwstr>
  </property>
  <property fmtid="{D5CDD505-2E9C-101B-9397-08002B2CF9AE}" pid="55" name="Doctype">
    <vt:lpwstr>Other</vt:lpwstr>
  </property>
  <property fmtid="{D5CDD505-2E9C-101B-9397-08002B2CF9AE}" pid="56" name="To">
    <vt:lpwstr/>
  </property>
  <property fmtid="{D5CDD505-2E9C-101B-9397-08002B2CF9AE}" pid="57" name="From">
    <vt:lpwstr/>
  </property>
  <property fmtid="{D5CDD505-2E9C-101B-9397-08002B2CF9AE}" pid="58" name="Sent_Received">
    <vt:filetime>1899-12-29T12:00:00Z</vt:filetime>
  </property>
  <property fmtid="{D5CDD505-2E9C-101B-9397-08002B2CF9AE}" pid="59" name="Status">
    <vt:lpwstr>Draft</vt:lpwstr>
  </property>
  <property fmtid="{D5CDD505-2E9C-101B-9397-08002B2CF9AE}" pid="60" name="ContractNumber">
    <vt:lpwstr/>
  </property>
  <property fmtid="{D5CDD505-2E9C-101B-9397-08002B2CF9AE}" pid="61" name="Year">
    <vt:lpwstr>2010 - 2011</vt:lpwstr>
  </property>
  <property fmtid="{D5CDD505-2E9C-101B-9397-08002B2CF9AE}" pid="62" name="adspath">
    <vt:lpwstr>Amphora://EDRMS1/AF/AF_EL/AF_EL_One/AF_EL_One_Two/000000957232</vt:lpwstr>
  </property>
  <property fmtid="{D5CDD505-2E9C-101B-9397-08002B2CF9AE}" pid="63" name="_NewReviewCycle">
    <vt:lpwstr/>
  </property>
  <property fmtid="{D5CDD505-2E9C-101B-9397-08002B2CF9AE}" pid="64" name="MSIP_Label_52dda6cc-d61d-4fd2-bf18-9b3017d931cc_Enabled">
    <vt:lpwstr>true</vt:lpwstr>
  </property>
  <property fmtid="{D5CDD505-2E9C-101B-9397-08002B2CF9AE}" pid="65" name="MSIP_Label_52dda6cc-d61d-4fd2-bf18-9b3017d931cc_SetDate">
    <vt:lpwstr>2021-11-18T01:48:30Z</vt:lpwstr>
  </property>
  <property fmtid="{D5CDD505-2E9C-101B-9397-08002B2CF9AE}" pid="66" name="MSIP_Label_52dda6cc-d61d-4fd2-bf18-9b3017d931cc_Method">
    <vt:lpwstr>Privileged</vt:lpwstr>
  </property>
  <property fmtid="{D5CDD505-2E9C-101B-9397-08002B2CF9AE}" pid="67" name="MSIP_Label_52dda6cc-d61d-4fd2-bf18-9b3017d931cc_Name">
    <vt:lpwstr>[UNCLASSIFIED]</vt:lpwstr>
  </property>
  <property fmtid="{D5CDD505-2E9C-101B-9397-08002B2CF9AE}" pid="68" name="MSIP_Label_52dda6cc-d61d-4fd2-bf18-9b3017d931cc_SiteId">
    <vt:lpwstr>761dd003-d4ff-4049-8a72-8549b20fcbb1</vt:lpwstr>
  </property>
  <property fmtid="{D5CDD505-2E9C-101B-9397-08002B2CF9AE}" pid="69" name="MSIP_Label_52dda6cc-d61d-4fd2-bf18-9b3017d931cc_ActionId">
    <vt:lpwstr>508cf641-692e-4824-9fa8-12bf28b2cf0e</vt:lpwstr>
  </property>
  <property fmtid="{D5CDD505-2E9C-101B-9397-08002B2CF9AE}" pid="70" name="MSIP_Label_52dda6cc-d61d-4fd2-bf18-9b3017d931cc_ContentBits">
    <vt:lpwstr>0</vt:lpwstr>
  </property>
</Properties>
</file>