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defaultThemeVersion="124226"/>
  <mc:AlternateContent xmlns:mc="http://schemas.openxmlformats.org/markup-compatibility/2006">
    <mc:Choice Requires="x15">
      <x15ac:absPath xmlns:x15ac="http://schemas.microsoft.com/office/spreadsheetml/2010/11/ac" url="H:\"/>
    </mc:Choice>
  </mc:AlternateContent>
  <xr:revisionPtr revIDLastSave="0" documentId="13_ncr:1_{70A24C89-BB7F-47AA-94F3-2B945F4A902F}" xr6:coauthVersionLast="47" xr6:coauthVersionMax="47" xr10:uidLastSave="{00000000-0000-0000-0000-000000000000}"/>
  <bookViews>
    <workbookView xWindow="-120" yWindow="-120" windowWidth="29040" windowHeight="15840" firstSheet="1" activeTab="1" xr2:uid="{00000000-000D-0000-FFFF-FFFF00000000}"/>
  </bookViews>
  <sheets>
    <sheet name="Guidance for agencies" sheetId="5" state="hidden" r:id="rId1"/>
    <sheet name="Travel" sheetId="1" r:id="rId2"/>
    <sheet name="Hospitality" sheetId="2" r:id="rId3"/>
    <sheet name="Gifts and Benefits" sheetId="4" r:id="rId4"/>
    <sheet name="All other  expenses" sheetId="3" r:id="rId5"/>
  </sheets>
  <definedNames>
    <definedName name="_xlnm._FilterDatabase" localSheetId="4" hidden="1">'All other  expenses'!$A$1:$E$31</definedName>
    <definedName name="_xlnm._FilterDatabase" localSheetId="3" hidden="1">'Gifts and Benefits'!$A$1:$E$26</definedName>
    <definedName name="_xlnm._FilterDatabase" localSheetId="2" hidden="1">Hospitality!$A$1:$G$28</definedName>
    <definedName name="_xlnm._FilterDatabase" localSheetId="1" hidden="1">Travel!$A$27:$AEL$169</definedName>
    <definedName name="_ftn1" localSheetId="0">'Guidance for agencies'!#REF!</definedName>
    <definedName name="_ftnref1" localSheetId="0">'Guidance for agencies'!$A$28</definedName>
    <definedName name="_xlnm.Print_Area" localSheetId="4">'All other  expenses'!$A$1:$E$25</definedName>
    <definedName name="_xlnm.Print_Area" localSheetId="3">'Gifts and Benefits'!$A$1:$E$26</definedName>
    <definedName name="_xlnm.Print_Area" localSheetId="0">'Guidance for agencies'!$A$1:$A$43</definedName>
    <definedName name="_xlnm.Print_Area" localSheetId="2">Hospitality!$A$1:$F$23</definedName>
    <definedName name="_xlnm.Print_Area" localSheetId="1">Travel!$A$1:$E$188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5" i="1" l="1"/>
  <c r="B171" i="1"/>
  <c r="B178" i="1"/>
  <c r="B180" i="1" l="1"/>
  <c r="B4" i="3"/>
  <c r="B16" i="2" l="1"/>
  <c r="C16" i="4"/>
  <c r="D16" i="4"/>
  <c r="B16" i="3"/>
  <c r="B3" i="2" l="1"/>
  <c r="B3" i="3" l="1"/>
  <c r="B2" i="3"/>
  <c r="B4" i="4"/>
  <c r="B3" i="4"/>
  <c r="B2" i="4"/>
  <c r="B4" i="2"/>
  <c r="B2" i="2"/>
</calcChain>
</file>

<file path=xl/sharedStrings.xml><?xml version="1.0" encoding="utf-8"?>
<sst xmlns="http://schemas.openxmlformats.org/spreadsheetml/2006/main" count="453" uniqueCount="228">
  <si>
    <t>Note this tab can  / should be deleted prior to uploading onto the agency website</t>
  </si>
  <si>
    <t>The following is a summary from "Chief Executive Expense Disclosures: A Guide for Agency Staff".  Please read that in full first.</t>
  </si>
  <si>
    <t>Purpose</t>
  </si>
  <si>
    <t>The purpose of regular public disclosure of Chief Executive's (CE) expenses is to provide transparency and accountability for discretionary expenditure by CEs of Public Service departments and statutory Crown entities.</t>
  </si>
  <si>
    <t>The disclosures help CEs to demonstrate the values and behaviours expected of all public servants.</t>
  </si>
  <si>
    <t>They make transparent the standards of probity expected of the CEs and ensure their expenses are open to public scrutiny.</t>
  </si>
  <si>
    <t>This assists public understanding of, and confidence in, the purpose and appropriateness of expenditure.</t>
  </si>
  <si>
    <t>What is covered?</t>
  </si>
  <si>
    <t>All expenses for items experienced or used by CEs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</si>
  <si>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</si>
  <si>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</si>
  <si>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</si>
  <si>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</si>
  <si>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</si>
  <si>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 xml:space="preserve">CEs disclose the expenses, gifts &amp; hospitality they have expended or been offered using this SSC Excel workbook. </t>
  </si>
  <si>
    <t>The completed Excel workbooks are posted on agency websites and linked to www.data.govt.nz. See https://www.data.govt.nz/toolkit/how-do-i-add-or-update-our-chief-executive-expenses/</t>
  </si>
  <si>
    <t>Questions can be directed to ceexpenses@ssc.govt.nz. For help with publishing contact info@data.govt.nz.</t>
  </si>
  <si>
    <t>When and how often are disclosures made?</t>
  </si>
  <si>
    <t>Disclosures cover the June 30 year and are expected to be published by July 31.</t>
  </si>
  <si>
    <t>Disclosed Information</t>
  </si>
  <si>
    <t>This workbook includes a tab for each of the following categories</t>
  </si>
  <si>
    <r>
      <rPr>
        <u/>
        <sz val="11"/>
        <rFont val="Arial"/>
        <family val="2"/>
      </rPr>
      <t>Travel</t>
    </r>
    <r>
      <rPr>
        <b/>
        <sz val="11"/>
        <rFont val="Arial"/>
        <family val="2"/>
      </rPr>
      <t xml:space="preserve"> - </t>
    </r>
    <r>
      <rPr>
        <sz val="11"/>
        <rFont val="Arial"/>
        <family val="2"/>
      </rPr>
      <t xml:space="preserve">All expenses incurred by CEs during international, national and local travel are disclosed.  Expenditure relating to each overseas trip is grouped, but the nature of the items of expenditure are disclosed separately, with individual lines for the likes of airfares, accommodation, meals, and taxis. </t>
    </r>
  </si>
  <si>
    <r>
      <rPr>
        <u/>
        <sz val="11"/>
        <rFont val="Arial"/>
        <family val="2"/>
      </rPr>
      <t>Hospitality</t>
    </r>
    <r>
      <rPr>
        <sz val="11"/>
        <rFont val="Arial"/>
        <family val="2"/>
      </rPr>
      <t xml:space="preserve">  - All work-related hospitality expenses provided by the CE to people external to Public Service departments and statutory Crown entities. </t>
    </r>
  </si>
  <si>
    <r>
      <rPr>
        <u/>
        <sz val="11"/>
        <rFont val="Arial"/>
        <family val="2"/>
      </rPr>
      <t>Gifts and benefits</t>
    </r>
    <r>
      <rPr>
        <sz val="11"/>
        <rFont val="Arial"/>
        <family val="2"/>
      </rPr>
      <t> - All gifts, invitations to events and other hospitality, of $50 or more in total value per year, accepted by the CE from people external to the organisation are disclosed.  A brief explanation of what the CE did with the gifts and benefits can be supplied. Declined gifts and benefits do not need to be disclosed.</t>
    </r>
  </si>
  <si>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</si>
  <si>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In rare cases where the cost of a gift cannot be reasonably estimated or disclosing the estimated value might cause offence, its value can be described as "value unknown".</t>
  </si>
  <si>
    <r>
      <rPr>
        <u/>
        <sz val="11"/>
        <rFont val="Arial"/>
        <family val="2"/>
      </rPr>
      <t>All other expenses</t>
    </r>
    <r>
      <rPr>
        <sz val="11"/>
        <rFont val="Arial"/>
        <family val="2"/>
      </rPr>
      <t xml:space="preserve"> incurred by the CE that are not captured under the definition of travel, hospitality or gifts and benefits are disclosed in this section. This includes items such as cell phone and data costs, subscriptions, membership fees, conference fees, and professional development fees.</t>
    </r>
  </si>
  <si>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</si>
  <si>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How to present information</t>
  </si>
  <si>
    <r>
      <rPr>
        <u/>
        <sz val="11"/>
        <rFont val="Arial"/>
        <family val="2"/>
      </rPr>
      <t>Provide information using this SSC Excel workbook</t>
    </r>
    <r>
      <rPr>
        <sz val="11"/>
        <rFont val="Arial"/>
        <family val="2"/>
      </rPr>
      <t xml:space="preserve">.  </t>
    </r>
  </si>
  <si>
    <r>
      <rPr>
        <u/>
        <sz val="11"/>
        <rFont val="Arial"/>
        <family val="2"/>
      </rPr>
      <t xml:space="preserve">Complete separate tables for each category </t>
    </r>
    <r>
      <rPr>
        <sz val="11"/>
        <rFont val="Arial"/>
        <family val="2"/>
      </rPr>
      <t>using the tabs provided in this Excel workbook: Travel, Hospitality, Gifts and Benefits, All other expenses.</t>
    </r>
  </si>
  <si>
    <r>
      <rPr>
        <u/>
        <sz val="11"/>
        <color theme="1"/>
        <rFont val="Arial"/>
        <family val="2"/>
      </rPr>
      <t xml:space="preserve">Complete all fields. </t>
    </r>
    <r>
      <rPr>
        <sz val="11"/>
        <color theme="1"/>
        <rFont val="Arial"/>
        <family val="2"/>
      </rPr>
      <t xml:space="preserve"> The header (organisation name, CE name and reporting period) will pre-populate if you enter it on first tab.</t>
    </r>
  </si>
  <si>
    <t>Whether costs are GST exclusive or inclusive needs to be consistent. You have the option to use GST exclusive or inclusive as it may depend how you get your source information.</t>
  </si>
  <si>
    <r>
      <t>Mark clearly if no information to disclose - where t</t>
    </r>
    <r>
      <rPr>
        <sz val="11"/>
        <color theme="1"/>
        <rFont val="Arial"/>
        <family val="2"/>
      </rPr>
      <t>here is no information to disclose, record this clearly on the spreadsheet with a suitable description such as “no travel expenses to disclose for this period”; “no gifts received” or “no hospitality provided”. Please do not leave the page blank.</t>
    </r>
  </si>
  <si>
    <r>
      <rPr>
        <u/>
        <sz val="11"/>
        <rFont val="Arial"/>
        <family val="2"/>
      </rPr>
      <t>Ensure the disclosure is for the full reporting period</t>
    </r>
    <r>
      <rPr>
        <sz val="11"/>
        <rFont val="Arial"/>
        <family val="2"/>
      </rPr>
      <t>.  Include disclosures for Acting CEs.</t>
    </r>
  </si>
  <si>
    <r>
      <rPr>
        <u/>
        <sz val="11"/>
        <rFont val="Arial"/>
        <family val="2"/>
      </rPr>
      <t>Provide sufficient detail for each item in the spreadsheet</t>
    </r>
    <r>
      <rPr>
        <sz val="11"/>
        <rFont val="Arial"/>
        <family val="2"/>
      </rPr>
      <t xml:space="preserve">.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r>
  </si>
  <si>
    <r>
      <t xml:space="preserve">The sub totals and totals </t>
    </r>
    <r>
      <rPr>
        <sz val="11"/>
        <color theme="1"/>
        <rFont val="Arial"/>
        <family val="2"/>
      </rPr>
      <t xml:space="preserve">should appear automatically, once you add information to the rows above.  Insert more rows as you need. </t>
    </r>
  </si>
  <si>
    <r>
      <rPr>
        <u/>
        <sz val="11"/>
        <color theme="1"/>
        <rFont val="Arial"/>
        <family val="2"/>
      </rPr>
      <t>Uploading the workbook</t>
    </r>
    <r>
      <rPr>
        <sz val="11"/>
        <color theme="1"/>
        <rFont val="Arial"/>
        <family val="2"/>
      </rPr>
      <t xml:space="preserve"> - please ensure it is easy to find on your website.</t>
    </r>
  </si>
  <si>
    <t>The Disclosures webpage could be headed with a statement such as: “(This agency) is disclosing the Chief Executive’s expenses, gifts and hospitality as part of its commitment to transparency and accountability".</t>
  </si>
  <si>
    <r>
      <rPr>
        <sz val="11"/>
        <rFont val="Arial"/>
        <family val="2"/>
      </rPr>
      <t>If you have any questions, contact the team at</t>
    </r>
    <r>
      <rPr>
        <u/>
        <sz val="11"/>
        <color theme="10"/>
        <rFont val="Arial"/>
        <family val="2"/>
      </rPr>
      <t xml:space="preserve"> ceexpenses@ssc.govt.nz</t>
    </r>
  </si>
  <si>
    <r>
      <rPr>
        <u/>
        <sz val="10"/>
        <rFont val="Arial"/>
        <family val="2"/>
      </rPr>
      <t>For help with publishing on data.govt contact</t>
    </r>
    <r>
      <rPr>
        <u/>
        <sz val="10"/>
        <color theme="10"/>
        <rFont val="Arial"/>
        <family val="2"/>
      </rPr>
      <t xml:space="preserve"> info@data.govt.nz.</t>
    </r>
  </si>
  <si>
    <t>Chief Executive Expense Disclosure</t>
  </si>
  <si>
    <t xml:space="preserve">Organisation Name </t>
  </si>
  <si>
    <t>Ministry for the Environment</t>
  </si>
  <si>
    <t>Chief Executive</t>
  </si>
  <si>
    <t>Vicky Robertson</t>
  </si>
  <si>
    <t>Disclosure period</t>
  </si>
  <si>
    <t>Chief Executive Approval</t>
  </si>
  <si>
    <t>CFO Approval</t>
  </si>
  <si>
    <t>Arun Patel</t>
  </si>
  <si>
    <t>International, domestic and local travel expenses</t>
  </si>
  <si>
    <t xml:space="preserve">
All expenses incurred by CE during international, domestic and local travel. For international travel, group expenses relating to each trip.
</t>
  </si>
  <si>
    <t>International Travel (including  travel within NZ at beginning and end of overseas trip)**</t>
  </si>
  <si>
    <t>Location/s</t>
  </si>
  <si>
    <t>Date(s)</t>
  </si>
  <si>
    <t>Purpose of trip (eg attending XYZ conference for 3 days)****</t>
  </si>
  <si>
    <t>Nature (eg hotel, airfares, taxis, meals &amp; for how many people, other costs)</t>
  </si>
  <si>
    <t>Sub total</t>
  </si>
  <si>
    <t>Purpose (eg visiting district office for two days...) ****</t>
  </si>
  <si>
    <t>Nature (eg hotel, airfare, meals &amp; for how many people, other costs)</t>
  </si>
  <si>
    <t>Location</t>
  </si>
  <si>
    <t>Period</t>
  </si>
  <si>
    <t>natural account#</t>
  </si>
  <si>
    <t>Christchurch</t>
  </si>
  <si>
    <t>Ticket Issue Service Fee</t>
  </si>
  <si>
    <t>Hamilton</t>
  </si>
  <si>
    <t>Wellington</t>
  </si>
  <si>
    <t>Professional Development</t>
  </si>
  <si>
    <t>WP Stakeholder Engagement</t>
  </si>
  <si>
    <t>Ticket Issue Service Fee-Tandem</t>
  </si>
  <si>
    <t>Conference</t>
  </si>
  <si>
    <t>Local Travel (within City, excluding travel to airport)</t>
  </si>
  <si>
    <t>Date</t>
  </si>
  <si>
    <t>Purpose (eg meeting with Minister) ****</t>
  </si>
  <si>
    <t>Nature (eg taxi, parking, bus)</t>
  </si>
  <si>
    <t>Total travel expenses</t>
  </si>
  <si>
    <t xml:space="preserve">Notes </t>
  </si>
  <si>
    <t>* Headings on following tabs will pre populate with what you enter on this tab</t>
  </si>
  <si>
    <t>** Group expenditure relating to each overseas trip</t>
  </si>
  <si>
    <t>*** Delete what's inapplicable.  Be consistent - all GST exclusive or all GST inclusive</t>
  </si>
  <si>
    <t>**** Please include sufficient information to explain the trip and its costs including destination and duration.</t>
  </si>
  <si>
    <t>Sub totals and totals will appear automatically once you put information in rows above.</t>
  </si>
  <si>
    <t>Mark clearly if there is no information to disclose.</t>
  </si>
  <si>
    <t>Hospitality</t>
  </si>
  <si>
    <t>All hospitality expenses provided by the CE in the context of his/her job to anyone external to the Public Service or statutory Crown entities.</t>
  </si>
  <si>
    <t xml:space="preserve">Hospitality Offered to Third Parties </t>
  </si>
  <si>
    <t xml:space="preserve">Purpose (eg, hosting delegation from China) </t>
  </si>
  <si>
    <t>Nature (what and for how many eg dinner for 5)</t>
  </si>
  <si>
    <t>Reason (eg building relationships, team building)</t>
  </si>
  <si>
    <t xml:space="preserve">Total  expenses </t>
  </si>
  <si>
    <t>Third parties include people and organisations external to the public service or statutory Crown entities.</t>
  </si>
  <si>
    <t>* Headings on this tab will be pre populated with what you enter on the Travel tab</t>
  </si>
  <si>
    <t>** Delete what's inapplicable.  Be consistent - all GST exclusive or all GST inclusive</t>
  </si>
  <si>
    <t>Total cost will appear automatically once you put information in rows above.</t>
  </si>
  <si>
    <t>Gifts and Benefits over $50 annual value**</t>
  </si>
  <si>
    <t>All gifts, invitations to events and other hospitality, of $50 or more in total value per year, offered to the CE by people external to the organisation</t>
  </si>
  <si>
    <t>Gifts  and hospitality</t>
  </si>
  <si>
    <t>Description ** (e.g. event tickets,  etc)</t>
  </si>
  <si>
    <t>Offered by 
(who made the offer?)</t>
  </si>
  <si>
    <t>Comments</t>
  </si>
  <si>
    <t>Total gifts &amp; benefits</t>
  </si>
  <si>
    <t>No. of items =</t>
  </si>
  <si>
    <t>Notes</t>
  </si>
  <si>
    <t>** All gifts, invitations to events and other hospitality, of $50 or more in total value per year, offered to the CE by people external to the organisation</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</si>
  <si>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</si>
  <si>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</si>
  <si>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 Mark clearly if cost include GST or not. Be consistent - all GST exclusive or all GST inclusive</t>
  </si>
  <si>
    <t>Estimated total value will appear automatically once you put information in rows above.</t>
  </si>
  <si>
    <t>All Other Expenses**</t>
  </si>
  <si>
    <t>All other expenditure incurred by the chief executive that is not travel, hospitality or gifts</t>
  </si>
  <si>
    <t>All Other Expenses</t>
  </si>
  <si>
    <t>Nature ***</t>
  </si>
  <si>
    <t>Comment / explanation ***</t>
  </si>
  <si>
    <t>Total other expenses</t>
  </si>
  <si>
    <t>** Include eg phone and data costs, subscriptions, membership fees, conference fees,  professional development costs, books and anything else</t>
  </si>
  <si>
    <t>*** e.g. subscription part of employment agreement, development as agreed with SSC</t>
  </si>
  <si>
    <t>Taxi-taxi from Lynmore Owhata to airport</t>
  </si>
  <si>
    <t>Taxi-from Wgtn airport to Terrace/Bowen area</t>
  </si>
  <si>
    <t>Taxi-from Wgtn airport to Dixon/Boulcott area</t>
  </si>
  <si>
    <t>Taxi-from Cambridge/Mt Vic area to Wellington airport</t>
  </si>
  <si>
    <t>Taxi-from Lambton Quay area to Wellington airport</t>
  </si>
  <si>
    <t xml:space="preserve">Auckland </t>
  </si>
  <si>
    <t>Taxi-from Akld airport to airport Oaks area</t>
  </si>
  <si>
    <t>Auckland</t>
  </si>
  <si>
    <t>Taxi-from Akld airport to Fort Street area</t>
  </si>
  <si>
    <t>Taxi-from Cambridge.Mt Vic Area to Wgtn airport</t>
  </si>
  <si>
    <t xml:space="preserve">Taxi-from Auckland Domestic to Heritage hotel area </t>
  </si>
  <si>
    <t>Rotorua</t>
  </si>
  <si>
    <t>Uber-23/9/22 - Expense Claim 1174</t>
  </si>
  <si>
    <t>Uber-25/9/22 - Expense Claim 1174</t>
  </si>
  <si>
    <t>Uber-21/9/22 - Expense Claim 1174</t>
  </si>
  <si>
    <t>Uber-24/9/22 - Expense Claim 1174</t>
  </si>
  <si>
    <t>Taxi-Expense Claim 1174</t>
  </si>
  <si>
    <t>Uber-20/9/22 - Expense Claim 1174</t>
  </si>
  <si>
    <t>Uber-19/9/22 - Expense Claim 1174</t>
  </si>
  <si>
    <t>LGNZ Conference Registration-Mastercard</t>
  </si>
  <si>
    <t>Expense Claim 1178 - Coffee-USA trip</t>
  </si>
  <si>
    <t>United States</t>
  </si>
  <si>
    <t>Attend LGNZ Conference</t>
  </si>
  <si>
    <t>Fuel from Palmerston-LGNZ Conference</t>
  </si>
  <si>
    <t>Palmerston North</t>
  </si>
  <si>
    <t>Mastercard Sept22 - Coffee in New York</t>
  </si>
  <si>
    <t>New York</t>
  </si>
  <si>
    <t>Field Day Hamilton</t>
  </si>
  <si>
    <t>Flight - NZ/WLG/ROT/AKL/WLG 25/7/22</t>
  </si>
  <si>
    <t>Flight - NZ/WLG/ROT/WLG 25/07/22</t>
  </si>
  <si>
    <t>WP IWI Patnership OR HUI</t>
  </si>
  <si>
    <t>Taxi-from Downtown Akld to Akld airport</t>
  </si>
  <si>
    <t xml:space="preserve">Taxi- NZC Taxi Auckland - Mastercard </t>
  </si>
  <si>
    <t>Mastercard Nov22 - lunch Rude Boy Deli Eatery</t>
  </si>
  <si>
    <t>Mastercard Nov22 - In room dinner -  Sky City Hotel</t>
  </si>
  <si>
    <t>Mastercard November22 - Taxi-Rotorua - Mastercard November22</t>
  </si>
  <si>
    <t xml:space="preserve">Mastercard November22 - Taxi-Terrace Airside Rotorua (receipt missing)  </t>
  </si>
  <si>
    <t>Flight - WLG/GIS/WLG 4/8/22</t>
  </si>
  <si>
    <t>Flight - TRG/WLG 19/8/22</t>
  </si>
  <si>
    <t>Tauranga</t>
  </si>
  <si>
    <t>Flight - WLG/TRG 19/8/22</t>
  </si>
  <si>
    <t>Taxi-taxi home after Australia trip</t>
  </si>
  <si>
    <t>Australia New Zealand Leadership Forum 2022</t>
  </si>
  <si>
    <t>Sydney</t>
  </si>
  <si>
    <t>ANZLF Trans-Tasman Innovation&amp; Growth Awards Celebaration Dinner/Business &amp; Gov't General Registration</t>
  </si>
  <si>
    <t>LGNZ Conference</t>
  </si>
  <si>
    <t>Te Hono 2022 Bootcamp Registration</t>
  </si>
  <si>
    <t>Registration for Te Hono 2022 Bootcamp</t>
  </si>
  <si>
    <t>Accommodation - Sofitel Sydney 6/7/22</t>
  </si>
  <si>
    <t>Flight - QF WLG/SYD/WLG 6/7/22</t>
  </si>
  <si>
    <t>Flight - AINZ AKL/JFK/EWR/LAX UA/LAX/AKL/AKL/WLG 19-26/9/22</t>
  </si>
  <si>
    <t>Accommodation - Sky City Hotel 2/11/22</t>
  </si>
  <si>
    <t>Attend Conference</t>
  </si>
  <si>
    <t>Accommodation - FG Wairakei Hotel 2/11/22</t>
  </si>
  <si>
    <t>WP IWI Patnership Hui</t>
  </si>
  <si>
    <t>Queenstown</t>
  </si>
  <si>
    <t>Flight - 01/11/22  NZ/ROT/AKL/WLG</t>
  </si>
  <si>
    <t>Flight - 13/11/22 NZ/WLG/ZQN/WLG</t>
  </si>
  <si>
    <t>Flight - 02/11/22 NZ/WLG/AKL/ROT/WLG</t>
  </si>
  <si>
    <t>Flight -  01/12/2022 NZ/WLG/ROT - Flight</t>
  </si>
  <si>
    <t xml:space="preserve">Flight -  27/11/2022 NZ/AKL/WLG/WLG </t>
  </si>
  <si>
    <t xml:space="preserve">Flight -  08/11/2022 NZ/WLG/AKL/WLG </t>
  </si>
  <si>
    <t xml:space="preserve">Flight - 27/11/2022 NZ/WLG/AKL/WLG </t>
  </si>
  <si>
    <t xml:space="preserve">Flight - 08/11/2022 NZ/WLG/AKL/WLG </t>
  </si>
  <si>
    <t xml:space="preserve">Flight -  07/12/2022 NZ/WLG/AKL/WLG </t>
  </si>
  <si>
    <t xml:space="preserve">Flight - 30/11/2022 NZ/WLG/HLZ/WLG </t>
  </si>
  <si>
    <t xml:space="preserve">Flight - 03/11/2022 NZ/HLZ/WLG </t>
  </si>
  <si>
    <t xml:space="preserve">Flight - 20/01/2023 VICKY MS NZ/WLG/AKL/WLG </t>
  </si>
  <si>
    <t xml:space="preserve">Flight - 30/11/2022  VICKY MS NZ/WLG/HLZ/WLG </t>
  </si>
  <si>
    <t>Rental Car - 30/11/2022 Avis</t>
  </si>
  <si>
    <t>Rental Car - 11/7/2022 Avis</t>
  </si>
  <si>
    <t>Mastercard Nov22 - Entry Fee-Field Day Hamilton</t>
  </si>
  <si>
    <t>Accommodation - Novotel Hotel Hamilton 28/6/22</t>
  </si>
  <si>
    <t>Gisborne</t>
  </si>
  <si>
    <t>Taxi-Rendezvous hotel to Auckland International airport</t>
  </si>
  <si>
    <t>Taxi- Auckland airport to Rendezvous hotel</t>
  </si>
  <si>
    <t>Taxi-30/11/2022 Wellington Airport - Cambridge/Mt Vic Area</t>
  </si>
  <si>
    <t>Taxi- 01/12/2022 Victoria Sterrt area to Wellington Airport</t>
  </si>
  <si>
    <t>Taxi-01/12/2022 Airport to City Whaka</t>
  </si>
  <si>
    <t>Taxi-08/12/2022  Cambridge/Mt Vic area to Wellinton Airport</t>
  </si>
  <si>
    <t>Taxi-08/12/2022 SkyCity Area - Ferry Terminal Area</t>
  </si>
  <si>
    <t>Taxi-9/12/2022 Wellington Airport-Cambridge/Mt Vic area</t>
  </si>
  <si>
    <t xml:space="preserve">Flight -  09/12/2022 NZ/WLG/AKL/WLG </t>
  </si>
  <si>
    <t>Flight - 09/12/2022 NZ/AKL/WLG - Flight</t>
  </si>
  <si>
    <t>Mastercard Feb23 - Entry Fee-Field Day Hamilton</t>
  </si>
  <si>
    <t>Wellington car park</t>
  </si>
  <si>
    <t>Taxi-30/01/2023 Wellington Airport-Cambridge/Mt Vic area</t>
  </si>
  <si>
    <t>Travel Fees - International</t>
  </si>
  <si>
    <t>1 July 2022 to 30 June 2023</t>
  </si>
  <si>
    <t>Flight - NZ/WLG/ROT/WLG 25/7/22</t>
  </si>
  <si>
    <t>Flight 30/01/2023 NZ/WLG/CHC/WLG</t>
  </si>
  <si>
    <t>Rental Car - 19/8/22 Hertz Mastercard Aug22</t>
  </si>
  <si>
    <t>Taxi - Mastercard Dec22- meeting with Deloitte, the Aotearoa Circle</t>
  </si>
  <si>
    <t>Taxi- 20/1/23 Mastercard Jan23-meeting AirNZ</t>
  </si>
  <si>
    <t>Accommodation - 27/11/22 SkyCity Hotel</t>
  </si>
  <si>
    <t>Accommodation - 07/12/22 SkyCity Hotel</t>
  </si>
  <si>
    <t>Accommodation-04/08/23-Mastercard Aug22-Portside Gisborne</t>
  </si>
  <si>
    <t>Mastercard August - 19/8/23 carpark Wellington</t>
  </si>
  <si>
    <t>Taxi-30/01/2023 Cambridge/MT VIC Area</t>
  </si>
  <si>
    <t>Taxi 20/01/2023 Wellington Airport</t>
  </si>
  <si>
    <t>Taxi-30/01/2023 Christchurch Airport</t>
  </si>
  <si>
    <t>Taxi-30/01/2023 Addington to Christchurch airport</t>
  </si>
  <si>
    <t>Rental Car - 28/6/22 Avis</t>
  </si>
  <si>
    <t>PSLT Retreat</t>
  </si>
  <si>
    <t>Transfer/cancellation fee-Company Directors Course</t>
  </si>
  <si>
    <t>Invoice dated 15/6/22,this was paid in September. Confirming this wasn’t disclosed  in FY22</t>
  </si>
  <si>
    <t>Company Directors Course transfer fee</t>
  </si>
  <si>
    <t>Company Directors' Course 50% transfer fee Vicky Robertson</t>
  </si>
  <si>
    <t>Cost (NZ$)
(exc GST)</t>
  </si>
  <si>
    <t>Cost ($)
(exc GST)</t>
  </si>
  <si>
    <r>
      <rPr>
        <b/>
        <sz val="10"/>
        <color rgb="FF000000"/>
        <rFont val="Arial"/>
        <family val="2"/>
      </rPr>
      <t xml:space="preserve">Cost ($)
</t>
    </r>
    <r>
      <rPr>
        <b/>
        <u/>
        <sz val="10"/>
        <color rgb="FF494529"/>
        <rFont val="Arial"/>
        <family val="2"/>
      </rPr>
      <t>(exc GST</t>
    </r>
    <r>
      <rPr>
        <b/>
        <sz val="10"/>
        <color rgb="FF000000"/>
        <rFont val="Arial"/>
        <family val="2"/>
      </rPr>
      <t>)</t>
    </r>
  </si>
  <si>
    <t>Domestic Travel (within NZ, including travel to and from local airport)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</si>
</sst>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d/mm/yyyy;@"/>
  </numFmts>
  <fonts count="44" x14ac:knownFonts="1">
    <font>
      <sz val="10"/>
      <color theme="1"/>
      <name val="Arial"/>
      <family val="2"/>
    </font>
    <font>
      <sz val="11"/>
      <color theme="1"/>
      <name val="Calibri"/>
      <family val="2"/>
      <scheme val="minor"/>
    </font>
    <font>
      <sz val="11"/>
      <color theme="1"/>
      <name val="Calibri"/>
      <family val="2"/>
      <scheme val="minor"/>
    </font>
    <font>
      <b/>
      <sz val="10"/>
      <color indexed="8"/>
      <name val="Arial"/>
      <family val="2"/>
    </font>
    <font>
      <b/>
      <i/>
      <sz val="12"/>
      <color indexed="8"/>
      <name val="Arial"/>
      <family val="2"/>
    </font>
    <font>
      <b/>
      <sz val="12"/>
      <color indexed="8"/>
      <name val="Arial"/>
      <family val="2"/>
    </font>
    <font>
      <b/>
      <sz val="11"/>
      <color indexed="8"/>
      <name val="Arial"/>
      <family val="2"/>
    </font>
    <font>
      <b/>
      <sz val="10"/>
      <color theme="1"/>
      <name val="Arial"/>
      <family val="2"/>
    </font>
    <font>
      <sz val="14"/>
      <color theme="1"/>
      <name val="Arial"/>
      <family val="2"/>
    </font>
    <font>
      <sz val="14"/>
      <color indexed="8"/>
      <name val="Arial"/>
      <family val="2"/>
    </font>
    <font>
      <i/>
      <sz val="10"/>
      <color indexed="8"/>
      <name val="Arial"/>
      <family val="2"/>
    </font>
    <font>
      <sz val="10"/>
      <color indexed="8"/>
      <name val="Arial"/>
      <family val="2"/>
    </font>
    <font>
      <sz val="11"/>
      <color theme="1"/>
      <name val="Arial"/>
      <family val="2"/>
    </font>
    <font>
      <b/>
      <sz val="11"/>
      <color theme="1"/>
      <name val="Arial"/>
      <family val="2"/>
    </font>
    <font>
      <i/>
      <sz val="10"/>
      <color theme="1"/>
      <name val="Arial"/>
      <family val="2"/>
    </font>
    <font>
      <b/>
      <i/>
      <sz val="10"/>
      <color theme="1"/>
      <name val="Arial"/>
      <family val="2"/>
    </font>
    <font>
      <b/>
      <sz val="16"/>
      <color indexed="8"/>
      <name val="Arial"/>
      <family val="2"/>
    </font>
    <font>
      <sz val="16"/>
      <color theme="1"/>
      <name val="Arial"/>
      <family val="2"/>
    </font>
    <font>
      <i/>
      <sz val="12"/>
      <color theme="1"/>
      <name val="Arial"/>
      <family val="2"/>
    </font>
    <font>
      <u/>
      <sz val="10"/>
      <color theme="10"/>
      <name val="Arial"/>
      <family val="2"/>
    </font>
    <font>
      <sz val="11"/>
      <name val="Arial"/>
      <family val="2"/>
    </font>
    <font>
      <b/>
      <sz val="11"/>
      <name val="Arial"/>
      <family val="2"/>
    </font>
    <font>
      <u/>
      <sz val="11"/>
      <name val="Arial"/>
      <family val="2"/>
    </font>
    <font>
      <u/>
      <sz val="11"/>
      <color theme="1"/>
      <name val="Arial"/>
      <family val="2"/>
    </font>
    <font>
      <b/>
      <sz val="16"/>
      <color theme="1"/>
      <name val="Arial"/>
      <family val="2"/>
    </font>
    <font>
      <u/>
      <sz val="11"/>
      <color theme="10"/>
      <name val="Arial"/>
      <family val="2"/>
    </font>
    <font>
      <u/>
      <sz val="10"/>
      <name val="Arial"/>
      <family val="2"/>
    </font>
    <font>
      <sz val="10"/>
      <name val="Arial"/>
      <family val="2"/>
    </font>
    <font>
      <b/>
      <sz val="12"/>
      <name val="Arial"/>
      <family val="2"/>
    </font>
    <font>
      <b/>
      <sz val="10"/>
      <name val="Arial"/>
      <family val="2"/>
    </font>
    <font>
      <b/>
      <sz val="10"/>
      <color rgb="FFFF0000"/>
      <name val="Arial"/>
      <family val="2"/>
    </font>
    <font>
      <sz val="12"/>
      <color theme="1"/>
      <name val="Arial"/>
      <family val="2"/>
    </font>
    <font>
      <sz val="12"/>
      <color indexed="8"/>
      <name val="Arial"/>
      <family val="2"/>
    </font>
    <font>
      <b/>
      <sz val="16"/>
      <color theme="4" tint="-0.499984740745262"/>
      <name val="Arial"/>
      <family val="2"/>
    </font>
    <font>
      <i/>
      <sz val="8"/>
      <color indexed="8"/>
      <name val="Arial"/>
      <family val="2"/>
    </font>
    <font>
      <b/>
      <sz val="10"/>
      <color rgb="FF000000"/>
      <name val="Arial"/>
      <family val="2"/>
    </font>
    <font>
      <b/>
      <u/>
      <sz val="10"/>
      <color rgb="FF494529"/>
      <name val="Arial"/>
      <family val="2"/>
    </font>
    <font>
      <b/>
      <sz val="8"/>
      <color theme="1"/>
      <name val="Arial"/>
      <family val="2"/>
    </font>
    <font>
      <b/>
      <i/>
      <sz val="8"/>
      <color rgb="FF000000"/>
      <name val="Arial"/>
      <family val="2"/>
    </font>
    <font>
      <b/>
      <i/>
      <sz val="8"/>
      <color indexed="8"/>
      <name val="Arial"/>
      <family val="2"/>
    </font>
    <font>
      <b/>
      <i/>
      <sz val="10"/>
      <color indexed="8"/>
      <name val="Arial"/>
      <family val="2"/>
    </font>
    <font>
      <sz val="10"/>
      <color rgb="FF000000"/>
      <name val="Arial"/>
      <family val="2"/>
    </font>
    <font>
      <sz val="11"/>
      <color rgb="FF000000"/>
      <name val="Calibri"/>
      <family val="2"/>
    </font>
    <font>
      <b/>
      <i/>
      <sz val="8"/>
      <name val="Arial"/>
      <family val="2"/>
    </font>
  </fonts>
  <fills count="9">
    <fill>
      <patternFill patternType="none"/>
    </fill>
    <fill>
      <patternFill patternType="gray125"/>
    </fill>
    <fill>
      <patternFill patternType="solid">
        <fgColor theme="3" tint="0.79998168889431442"/>
        <bgColor indexed="64"/>
      </patternFill>
    </fill>
    <fill>
      <patternFill patternType="solid">
        <fgColor rgb="FF99FF99"/>
        <bgColor indexed="64"/>
      </patternFill>
    </fill>
    <fill>
      <patternFill patternType="solid">
        <fgColor rgb="FFFF0000"/>
        <bgColor indexed="64"/>
      </patternFill>
    </fill>
    <fill>
      <patternFill patternType="solid">
        <fgColor rgb="FF92D050"/>
        <bgColor indexed="64"/>
      </patternFill>
    </fill>
    <fill>
      <patternFill patternType="solid">
        <fgColor rgb="FFCCFF66"/>
        <bgColor indexed="64"/>
      </patternFill>
    </fill>
    <fill>
      <patternFill patternType="solid">
        <fgColor theme="4" tint="0.59999389629810485"/>
        <bgColor indexed="64"/>
      </patternFill>
    </fill>
    <fill>
      <patternFill patternType="solid">
        <fgColor theme="9" tint="0.59999389629810485"/>
        <bgColor indexed="64"/>
      </patternFill>
    </fill>
  </fills>
  <borders count="51">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auto="1"/>
      </right>
      <top/>
      <bottom/>
      <diagonal/>
    </border>
    <border>
      <left/>
      <right style="medium">
        <color auto="1"/>
      </right>
      <top style="medium">
        <color auto="1"/>
      </top>
      <bottom/>
      <diagonal/>
    </border>
    <border>
      <left/>
      <right style="medium">
        <color auto="1"/>
      </right>
      <top style="thin">
        <color auto="1"/>
      </top>
      <bottom style="thin">
        <color auto="1"/>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top style="thin">
        <color indexed="64"/>
      </top>
      <bottom style="thin">
        <color indexed="64"/>
      </bottom>
      <diagonal/>
    </border>
  </borders>
  <cellStyleXfs count="4">
    <xf numFmtId="0" fontId="0" fillId="0" borderId="0"/>
    <xf numFmtId="0" fontId="19" fillId="0" borderId="0" applyNumberFormat="0" applyFill="0" applyBorder="0" applyAlignment="0" applyProtection="0"/>
    <xf numFmtId="0" fontId="2" fillId="0" borderId="0"/>
    <xf numFmtId="0" fontId="1" fillId="0" borderId="0"/>
  </cellStyleXfs>
  <cellXfs count="267">
    <xf numFmtId="0" fontId="0" fillId="0" borderId="0" xfId="0"/>
    <xf numFmtId="0" fontId="0" fillId="0" borderId="0" xfId="0" applyAlignment="1">
      <alignment wrapText="1"/>
    </xf>
    <xf numFmtId="0" fontId="3" fillId="0" borderId="0" xfId="0" applyFont="1" applyAlignment="1">
      <alignment wrapText="1"/>
    </xf>
    <xf numFmtId="0" fontId="4" fillId="0" borderId="0" xfId="0" applyFont="1" applyAlignment="1">
      <alignment wrapText="1"/>
    </xf>
    <xf numFmtId="0" fontId="0" fillId="0" borderId="0" xfId="0" applyAlignment="1">
      <alignment vertical="top" wrapText="1"/>
    </xf>
    <xf numFmtId="0" fontId="0" fillId="0" borderId="6" xfId="0" applyBorder="1" applyAlignment="1">
      <alignment wrapText="1"/>
    </xf>
    <xf numFmtId="0" fontId="5" fillId="0" borderId="0" xfId="0" applyFont="1" applyAlignment="1">
      <alignment wrapText="1"/>
    </xf>
    <xf numFmtId="0" fontId="0" fillId="0" borderId="9" xfId="0" applyBorder="1" applyAlignment="1">
      <alignment wrapText="1"/>
    </xf>
    <xf numFmtId="0" fontId="7" fillId="0" borderId="0" xfId="0" applyFont="1" applyAlignment="1">
      <alignment wrapText="1"/>
    </xf>
    <xf numFmtId="0" fontId="7" fillId="0" borderId="0" xfId="0" applyFont="1"/>
    <xf numFmtId="0" fontId="7" fillId="0" borderId="9" xfId="0" applyFont="1" applyBorder="1" applyAlignment="1">
      <alignment wrapText="1"/>
    </xf>
    <xf numFmtId="0" fontId="7" fillId="0" borderId="6" xfId="0" applyFont="1" applyBorder="1" applyAlignment="1">
      <alignment wrapText="1"/>
    </xf>
    <xf numFmtId="0" fontId="8" fillId="0" borderId="0" xfId="0" applyFont="1" applyAlignment="1">
      <alignment vertical="center" wrapText="1" readingOrder="1"/>
    </xf>
    <xf numFmtId="0" fontId="9" fillId="0" borderId="0" xfId="0" applyFont="1" applyAlignment="1">
      <alignment vertical="center" wrapText="1" readingOrder="1"/>
    </xf>
    <xf numFmtId="0" fontId="15" fillId="0" borderId="0" xfId="0" applyFont="1"/>
    <xf numFmtId="0" fontId="12" fillId="0" borderId="0" xfId="0" applyFont="1" applyAlignment="1">
      <alignment horizontal="justify" vertical="center"/>
    </xf>
    <xf numFmtId="0" fontId="20" fillId="0" borderId="0" xfId="0" applyFont="1"/>
    <xf numFmtId="0" fontId="21" fillId="0" borderId="0" xfId="0" applyFont="1" applyAlignment="1">
      <alignment horizontal="justify" vertical="center"/>
    </xf>
    <xf numFmtId="0" fontId="20" fillId="0" borderId="0" xfId="0" applyFont="1" applyAlignment="1">
      <alignment horizontal="justify" vertical="center"/>
    </xf>
    <xf numFmtId="0" fontId="20" fillId="0" borderId="0" xfId="1" applyFont="1" applyAlignment="1">
      <alignment horizontal="justify" vertical="center"/>
    </xf>
    <xf numFmtId="0" fontId="20" fillId="0" borderId="0" xfId="0" applyFont="1" applyAlignment="1">
      <alignment horizontal="left" vertical="center" wrapText="1"/>
    </xf>
    <xf numFmtId="0" fontId="12" fillId="0" borderId="0" xfId="0" applyFont="1" applyAlignment="1">
      <alignment wrapText="1"/>
    </xf>
    <xf numFmtId="0" fontId="20" fillId="0" borderId="0" xfId="0" applyFont="1" applyAlignment="1">
      <alignment horizontal="center"/>
    </xf>
    <xf numFmtId="0" fontId="21" fillId="4" borderId="0" xfId="0" applyFont="1" applyFill="1" applyAlignment="1">
      <alignment horizontal="center" vertical="center"/>
    </xf>
    <xf numFmtId="0" fontId="0" fillId="0" borderId="9" xfId="0" applyBorder="1" applyAlignment="1">
      <alignment vertical="top"/>
    </xf>
    <xf numFmtId="0" fontId="11" fillId="0" borderId="9" xfId="0" applyFont="1" applyBorder="1" applyAlignment="1">
      <alignment vertical="center" readingOrder="1"/>
    </xf>
    <xf numFmtId="0" fontId="11" fillId="0" borderId="0" xfId="0" applyFont="1" applyAlignment="1">
      <alignment vertical="center" readingOrder="1"/>
    </xf>
    <xf numFmtId="0" fontId="23" fillId="0" borderId="0" xfId="0" applyFont="1" applyAlignment="1">
      <alignment horizontal="justify" vertical="center"/>
    </xf>
    <xf numFmtId="0" fontId="3" fillId="0" borderId="3" xfId="0" applyFont="1" applyBorder="1" applyAlignment="1">
      <alignment wrapText="1"/>
    </xf>
    <xf numFmtId="0" fontId="0" fillId="0" borderId="3" xfId="0" applyBorder="1" applyAlignment="1">
      <alignment wrapText="1"/>
    </xf>
    <xf numFmtId="0" fontId="0" fillId="0" borderId="1" xfId="0" applyBorder="1" applyAlignment="1">
      <alignment vertical="top" wrapText="1"/>
    </xf>
    <xf numFmtId="0" fontId="24" fillId="0" borderId="0" xfId="0" applyFont="1" applyAlignment="1">
      <alignment horizontal="center" vertical="center"/>
    </xf>
    <xf numFmtId="0" fontId="12" fillId="0" borderId="0" xfId="0" applyFont="1"/>
    <xf numFmtId="0" fontId="25" fillId="0" borderId="0" xfId="1" applyFont="1"/>
    <xf numFmtId="0" fontId="13" fillId="0" borderId="0" xfId="0" applyFont="1" applyAlignment="1">
      <alignment horizontal="justify" vertical="center"/>
    </xf>
    <xf numFmtId="0" fontId="0" fillId="0" borderId="0" xfId="0" applyAlignment="1">
      <alignment vertical="top"/>
    </xf>
    <xf numFmtId="0" fontId="0" fillId="0" borderId="0" xfId="0" applyAlignment="1">
      <alignment horizontal="justify" vertical="center"/>
    </xf>
    <xf numFmtId="0" fontId="0" fillId="0" borderId="6" xfId="0" applyBorder="1" applyAlignment="1">
      <alignment horizontal="justify" vertical="center"/>
    </xf>
    <xf numFmtId="0" fontId="7" fillId="0" borderId="3" xfId="0" applyFont="1" applyBorder="1" applyAlignment="1">
      <alignment wrapText="1"/>
    </xf>
    <xf numFmtId="0" fontId="7" fillId="0" borderId="10" xfId="0" applyFont="1" applyBorder="1" applyAlignment="1">
      <alignment wrapText="1"/>
    </xf>
    <xf numFmtId="0" fontId="7" fillId="0" borderId="1" xfId="0" applyFont="1" applyBorder="1" applyAlignment="1">
      <alignment wrapText="1"/>
    </xf>
    <xf numFmtId="0" fontId="7" fillId="0" borderId="11" xfId="0" applyFont="1" applyBorder="1" applyAlignment="1">
      <alignment wrapText="1"/>
    </xf>
    <xf numFmtId="0" fontId="0" fillId="0" borderId="4" xfId="0" applyBorder="1"/>
    <xf numFmtId="0" fontId="0" fillId="0" borderId="5" xfId="0" applyBorder="1" applyAlignment="1">
      <alignment wrapText="1"/>
    </xf>
    <xf numFmtId="0" fontId="0" fillId="0" borderId="10" xfId="0" applyBorder="1"/>
    <xf numFmtId="0" fontId="0" fillId="0" borderId="1" xfId="0" applyBorder="1" applyAlignment="1">
      <alignment wrapText="1"/>
    </xf>
    <xf numFmtId="0" fontId="0" fillId="0" borderId="11" xfId="0" applyBorder="1" applyAlignment="1">
      <alignment wrapText="1"/>
    </xf>
    <xf numFmtId="0" fontId="19" fillId="0" borderId="0" xfId="1" applyAlignment="1">
      <alignment horizontal="justify" vertical="center"/>
    </xf>
    <xf numFmtId="0" fontId="0" fillId="0" borderId="9" xfId="0" applyBorder="1"/>
    <xf numFmtId="0" fontId="7" fillId="0" borderId="6" xfId="0" applyFont="1" applyBorder="1"/>
    <xf numFmtId="0" fontId="7" fillId="0" borderId="0" xfId="0" applyFont="1" applyProtection="1">
      <protection locked="0"/>
    </xf>
    <xf numFmtId="0" fontId="7" fillId="0" borderId="0" xfId="0" applyFont="1" applyAlignment="1" applyProtection="1">
      <alignment vertical="center"/>
      <protection locked="0"/>
    </xf>
    <xf numFmtId="0" fontId="0" fillId="0" borderId="4" xfId="0" applyBorder="1" applyAlignment="1">
      <alignment wrapText="1"/>
    </xf>
    <xf numFmtId="0" fontId="0" fillId="0" borderId="1" xfId="0" applyBorder="1" applyAlignment="1">
      <alignment horizontal="justify" vertical="center"/>
    </xf>
    <xf numFmtId="0" fontId="0" fillId="0" borderId="11" xfId="0" applyBorder="1" applyAlignment="1">
      <alignment horizontal="justify" vertical="center"/>
    </xf>
    <xf numFmtId="0" fontId="0" fillId="0" borderId="0" xfId="0" applyProtection="1">
      <protection locked="0"/>
    </xf>
    <xf numFmtId="0" fontId="0" fillId="0" borderId="0" xfId="0" applyAlignment="1" applyProtection="1">
      <alignment wrapText="1"/>
      <protection locked="0"/>
    </xf>
    <xf numFmtId="0" fontId="27" fillId="0" borderId="0" xfId="0" applyFont="1" applyAlignment="1" applyProtection="1">
      <alignment wrapText="1"/>
      <protection locked="0"/>
    </xf>
    <xf numFmtId="4" fontId="0" fillId="0" borderId="0" xfId="0" applyNumberFormat="1" applyAlignment="1">
      <alignment wrapText="1"/>
    </xf>
    <xf numFmtId="4" fontId="3" fillId="0" borderId="0" xfId="0" applyNumberFormat="1" applyFont="1" applyAlignment="1">
      <alignment wrapText="1"/>
    </xf>
    <xf numFmtId="4" fontId="0" fillId="0" borderId="0" xfId="0" applyNumberFormat="1"/>
    <xf numFmtId="0" fontId="29" fillId="0" borderId="0" xfId="0" applyFont="1" applyAlignment="1" applyProtection="1">
      <alignment wrapText="1"/>
      <protection locked="0"/>
    </xf>
    <xf numFmtId="0" fontId="27" fillId="5" borderId="0" xfId="0" applyFont="1" applyFill="1" applyAlignment="1" applyProtection="1">
      <alignment wrapText="1"/>
      <protection locked="0"/>
    </xf>
    <xf numFmtId="0" fontId="29" fillId="0" borderId="0" xfId="0" applyFont="1" applyAlignment="1" applyProtection="1">
      <alignment vertical="center" wrapText="1"/>
      <protection locked="0"/>
    </xf>
    <xf numFmtId="0" fontId="30" fillId="0" borderId="0" xfId="0" applyFont="1" applyAlignment="1" applyProtection="1">
      <alignment vertical="center" wrapText="1"/>
      <protection locked="0"/>
    </xf>
    <xf numFmtId="0" fontId="0" fillId="0" borderId="0" xfId="0" applyAlignment="1" applyProtection="1">
      <alignment horizontal="left" vertical="center"/>
      <protection locked="0"/>
    </xf>
    <xf numFmtId="4" fontId="0" fillId="0" borderId="12" xfId="0" applyNumberFormat="1" applyBorder="1" applyAlignment="1" applyProtection="1">
      <alignment wrapText="1"/>
      <protection locked="0"/>
    </xf>
    <xf numFmtId="0" fontId="0" fillId="0" borderId="12" xfId="0" applyBorder="1" applyAlignment="1" applyProtection="1">
      <alignment wrapText="1"/>
      <protection locked="0"/>
    </xf>
    <xf numFmtId="0" fontId="32" fillId="0" borderId="12" xfId="0" applyFont="1" applyBorder="1" applyAlignment="1" applyProtection="1">
      <alignment vertical="center" readingOrder="1"/>
      <protection locked="0"/>
    </xf>
    <xf numFmtId="0" fontId="32" fillId="0" borderId="13" xfId="0" applyFont="1" applyBorder="1" applyAlignment="1" applyProtection="1">
      <alignment vertical="center" readingOrder="1"/>
      <protection locked="0"/>
    </xf>
    <xf numFmtId="0" fontId="32" fillId="0" borderId="2" xfId="0" applyFont="1" applyBorder="1" applyAlignment="1" applyProtection="1">
      <alignment vertical="center" readingOrder="1"/>
      <protection locked="0"/>
    </xf>
    <xf numFmtId="0" fontId="16" fillId="0" borderId="9" xfId="0" applyFont="1" applyBorder="1" applyAlignment="1">
      <alignment horizontal="left" vertical="top" readingOrder="1"/>
    </xf>
    <xf numFmtId="0" fontId="17" fillId="0" borderId="0" xfId="0" applyFont="1" applyAlignment="1">
      <alignment vertical="center" wrapText="1" readingOrder="1"/>
    </xf>
    <xf numFmtId="0" fontId="5" fillId="2" borderId="18" xfId="0" applyFont="1" applyFill="1" applyBorder="1" applyAlignment="1">
      <alignment horizontal="left" vertical="center" readingOrder="1"/>
    </xf>
    <xf numFmtId="0" fontId="31" fillId="0" borderId="19" xfId="0" applyFont="1" applyBorder="1" applyAlignment="1" applyProtection="1">
      <alignment vertical="center" readingOrder="1"/>
      <protection locked="0"/>
    </xf>
    <xf numFmtId="0" fontId="31" fillId="0" borderId="20" xfId="0" applyFont="1" applyBorder="1" applyAlignment="1" applyProtection="1">
      <alignment vertical="center" readingOrder="1"/>
      <protection locked="0"/>
    </xf>
    <xf numFmtId="0" fontId="5" fillId="2" borderId="21" xfId="0" applyFont="1" applyFill="1" applyBorder="1" applyAlignment="1">
      <alignment horizontal="left" vertical="center" readingOrder="1"/>
    </xf>
    <xf numFmtId="0" fontId="32" fillId="0" borderId="22" xfId="0" applyFont="1" applyBorder="1" applyAlignment="1" applyProtection="1">
      <alignment vertical="center" readingOrder="1"/>
      <protection locked="0"/>
    </xf>
    <xf numFmtId="0" fontId="5" fillId="2" borderId="23" xfId="0" applyFont="1" applyFill="1" applyBorder="1" applyAlignment="1">
      <alignment horizontal="left" vertical="center" readingOrder="1"/>
    </xf>
    <xf numFmtId="0" fontId="32" fillId="0" borderId="24" xfId="0" applyFont="1" applyBorder="1" applyAlignment="1" applyProtection="1">
      <alignment vertical="center" readingOrder="1"/>
      <protection locked="0"/>
    </xf>
    <xf numFmtId="0" fontId="31" fillId="0" borderId="16" xfId="0" applyFont="1" applyBorder="1"/>
    <xf numFmtId="0" fontId="5" fillId="2" borderId="25" xfId="0" applyFont="1" applyFill="1" applyBorder="1" applyAlignment="1">
      <alignment horizontal="left" vertical="center" readingOrder="1"/>
    </xf>
    <xf numFmtId="0" fontId="8" fillId="0" borderId="0" xfId="0" applyFont="1" applyAlignment="1" applyProtection="1">
      <alignment vertical="center" wrapText="1" readingOrder="1"/>
      <protection locked="0"/>
    </xf>
    <xf numFmtId="0" fontId="9" fillId="0" borderId="0" xfId="0" applyFont="1" applyAlignment="1" applyProtection="1">
      <alignment vertical="center" wrapText="1" readingOrder="1"/>
      <protection locked="0"/>
    </xf>
    <xf numFmtId="0" fontId="3" fillId="0" borderId="0" xfId="0" applyFont="1" applyAlignment="1">
      <alignment vertical="center" wrapText="1" readingOrder="1"/>
    </xf>
    <xf numFmtId="4" fontId="0" fillId="0" borderId="13" xfId="0" applyNumberFormat="1" applyBorder="1" applyAlignment="1" applyProtection="1">
      <alignment wrapText="1"/>
      <protection locked="0"/>
    </xf>
    <xf numFmtId="0" fontId="0" fillId="0" borderId="13" xfId="0" applyBorder="1" applyAlignment="1" applyProtection="1">
      <alignment wrapText="1"/>
      <protection locked="0"/>
    </xf>
    <xf numFmtId="0" fontId="3" fillId="6" borderId="32" xfId="0" applyFont="1" applyFill="1" applyBorder="1" applyAlignment="1">
      <alignment vertical="center" wrapText="1"/>
    </xf>
    <xf numFmtId="4" fontId="3" fillId="6" borderId="33" xfId="0" applyNumberFormat="1" applyFont="1" applyFill="1" applyBorder="1" applyAlignment="1">
      <alignment vertical="center"/>
    </xf>
    <xf numFmtId="0" fontId="3" fillId="6" borderId="33" xfId="0" applyFont="1" applyFill="1" applyBorder="1" applyAlignment="1">
      <alignment vertical="center" wrapText="1"/>
    </xf>
    <xf numFmtId="0" fontId="0" fillId="6" borderId="34" xfId="0" applyFill="1" applyBorder="1" applyAlignment="1">
      <alignment wrapText="1"/>
    </xf>
    <xf numFmtId="0" fontId="5" fillId="7" borderId="29" xfId="0" applyFont="1" applyFill="1" applyBorder="1" applyAlignment="1">
      <alignment horizontal="left" vertical="center" readingOrder="1"/>
    </xf>
    <xf numFmtId="0" fontId="5" fillId="7" borderId="30" xfId="0" applyFont="1" applyFill="1" applyBorder="1" applyAlignment="1">
      <alignment horizontal="center" vertical="center" wrapText="1" readingOrder="1"/>
    </xf>
    <xf numFmtId="0" fontId="28" fillId="7" borderId="15" xfId="0" applyFont="1" applyFill="1" applyBorder="1" applyAlignment="1">
      <alignment horizontal="center" vertical="center" wrapText="1"/>
    </xf>
    <xf numFmtId="0" fontId="6" fillId="3" borderId="32" xfId="0" applyFont="1" applyFill="1" applyBorder="1" applyAlignment="1">
      <alignment vertical="center" readingOrder="1"/>
    </xf>
    <xf numFmtId="4" fontId="3" fillId="3" borderId="33" xfId="0" applyNumberFormat="1" applyFont="1" applyFill="1" applyBorder="1" applyAlignment="1">
      <alignment vertical="center"/>
    </xf>
    <xf numFmtId="0" fontId="0" fillId="3" borderId="33" xfId="0" applyFill="1" applyBorder="1"/>
    <xf numFmtId="0" fontId="0" fillId="3" borderId="34" xfId="0" applyFill="1" applyBorder="1" applyAlignment="1">
      <alignment wrapText="1"/>
    </xf>
    <xf numFmtId="0" fontId="4" fillId="7" borderId="40" xfId="0" applyFont="1" applyFill="1" applyBorder="1" applyAlignment="1">
      <alignment wrapText="1"/>
    </xf>
    <xf numFmtId="0" fontId="4" fillId="7" borderId="38" xfId="0" applyFont="1" applyFill="1" applyBorder="1" applyAlignment="1">
      <alignment wrapText="1"/>
    </xf>
    <xf numFmtId="0" fontId="3" fillId="0" borderId="0" xfId="0" applyFont="1" applyAlignment="1">
      <alignment vertical="center" wrapText="1"/>
    </xf>
    <xf numFmtId="0" fontId="3" fillId="0" borderId="12" xfId="0" applyFont="1" applyBorder="1" applyAlignment="1">
      <alignment vertical="center" wrapText="1"/>
    </xf>
    <xf numFmtId="4" fontId="3" fillId="0" borderId="12" xfId="0" applyNumberFormat="1" applyFont="1" applyBorder="1" applyAlignment="1">
      <alignment vertical="center" wrapText="1"/>
    </xf>
    <xf numFmtId="0" fontId="3" fillId="0" borderId="21" xfId="0" applyFont="1" applyBorder="1" applyAlignment="1">
      <alignment vertical="center" wrapText="1"/>
    </xf>
    <xf numFmtId="0" fontId="0" fillId="0" borderId="21" xfId="0" applyBorder="1" applyAlignment="1" applyProtection="1">
      <alignment vertical="top" wrapText="1"/>
      <protection locked="0"/>
    </xf>
    <xf numFmtId="0" fontId="0" fillId="0" borderId="22" xfId="0" applyBorder="1" applyAlignment="1" applyProtection="1">
      <alignment wrapText="1"/>
      <protection locked="0"/>
    </xf>
    <xf numFmtId="0" fontId="3" fillId="6" borderId="31" xfId="0" applyFont="1" applyFill="1" applyBorder="1" applyAlignment="1">
      <alignment vertical="center" wrapText="1"/>
    </xf>
    <xf numFmtId="4" fontId="3" fillId="6" borderId="26" xfId="0" applyNumberFormat="1" applyFont="1" applyFill="1" applyBorder="1" applyAlignment="1">
      <alignment vertical="center"/>
    </xf>
    <xf numFmtId="0" fontId="3" fillId="6" borderId="26" xfId="0" applyFont="1" applyFill="1" applyBorder="1" applyAlignment="1">
      <alignment vertical="center" wrapText="1"/>
    </xf>
    <xf numFmtId="0" fontId="0" fillId="6" borderId="26" xfId="0" applyFill="1" applyBorder="1" applyAlignment="1">
      <alignment wrapText="1"/>
    </xf>
    <xf numFmtId="0" fontId="3" fillId="6" borderId="27" xfId="0" applyFont="1" applyFill="1" applyBorder="1" applyAlignment="1">
      <alignment vertical="center" wrapText="1"/>
    </xf>
    <xf numFmtId="0" fontId="3" fillId="6" borderId="35" xfId="0" applyFont="1" applyFill="1" applyBorder="1" applyAlignment="1">
      <alignment vertical="center" wrapText="1"/>
    </xf>
    <xf numFmtId="4" fontId="3" fillId="6" borderId="36" xfId="0" applyNumberFormat="1" applyFont="1" applyFill="1" applyBorder="1" applyAlignment="1">
      <alignment vertical="center"/>
    </xf>
    <xf numFmtId="0" fontId="3" fillId="6" borderId="36" xfId="0" applyFont="1" applyFill="1" applyBorder="1" applyAlignment="1">
      <alignment vertical="center" wrapText="1"/>
    </xf>
    <xf numFmtId="0" fontId="0" fillId="6" borderId="37" xfId="0" applyFill="1" applyBorder="1" applyAlignment="1">
      <alignment wrapText="1"/>
    </xf>
    <xf numFmtId="0" fontId="4" fillId="7" borderId="19" xfId="0" applyFont="1" applyFill="1" applyBorder="1" applyAlignment="1">
      <alignment wrapText="1"/>
    </xf>
    <xf numFmtId="0" fontId="0" fillId="7" borderId="20" xfId="0" applyFill="1" applyBorder="1" applyAlignment="1">
      <alignment wrapText="1"/>
    </xf>
    <xf numFmtId="0" fontId="0" fillId="0" borderId="22" xfId="0" applyBorder="1" applyAlignment="1">
      <alignment vertical="center" wrapText="1"/>
    </xf>
    <xf numFmtId="0" fontId="0" fillId="0" borderId="21" xfId="0" applyBorder="1" applyAlignment="1" applyProtection="1">
      <alignment horizontal="left" vertical="top" wrapText="1"/>
      <protection locked="0"/>
    </xf>
    <xf numFmtId="0" fontId="5" fillId="2" borderId="21" xfId="0" applyFont="1" applyFill="1" applyBorder="1" applyAlignment="1">
      <alignment horizontal="left" vertical="center" wrapText="1" readingOrder="1"/>
    </xf>
    <xf numFmtId="4" fontId="3" fillId="0" borderId="12" xfId="0" applyNumberFormat="1" applyFont="1" applyBorder="1" applyAlignment="1">
      <alignment horizontal="center" vertical="top" wrapText="1"/>
    </xf>
    <xf numFmtId="0" fontId="3" fillId="0" borderId="2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2" xfId="0" applyFont="1" applyBorder="1" applyAlignment="1">
      <alignment horizontal="center" vertical="center" wrapText="1"/>
    </xf>
    <xf numFmtId="4" fontId="3" fillId="0" borderId="12" xfId="0" applyNumberFormat="1" applyFont="1" applyBorder="1" applyAlignment="1">
      <alignment horizontal="center" vertical="center" wrapText="1"/>
    </xf>
    <xf numFmtId="0" fontId="3" fillId="0" borderId="0" xfId="0" applyFont="1" applyAlignment="1">
      <alignment horizontal="center" vertical="center" wrapText="1"/>
    </xf>
    <xf numFmtId="0" fontId="0" fillId="0" borderId="12" xfId="0" applyBorder="1" applyProtection="1">
      <protection locked="0"/>
    </xf>
    <xf numFmtId="0" fontId="5" fillId="7" borderId="19" xfId="0" applyFont="1" applyFill="1" applyBorder="1" applyAlignment="1">
      <alignment wrapText="1"/>
    </xf>
    <xf numFmtId="0" fontId="5" fillId="7" borderId="20" xfId="0" applyFont="1" applyFill="1" applyBorder="1" applyAlignment="1">
      <alignment wrapText="1"/>
    </xf>
    <xf numFmtId="0" fontId="11" fillId="0" borderId="22" xfId="0" applyFont="1" applyBorder="1" applyAlignment="1" applyProtection="1">
      <alignment wrapText="1"/>
      <protection locked="0"/>
    </xf>
    <xf numFmtId="14" fontId="0" fillId="0" borderId="21" xfId="0" applyNumberFormat="1" applyBorder="1" applyAlignment="1" applyProtection="1">
      <alignment wrapText="1"/>
      <protection locked="0"/>
    </xf>
    <xf numFmtId="0" fontId="0" fillId="0" borderId="21" xfId="0" applyBorder="1" applyAlignment="1" applyProtection="1">
      <alignment wrapText="1"/>
      <protection locked="0"/>
    </xf>
    <xf numFmtId="0" fontId="0" fillId="0" borderId="21" xfId="0" applyBorder="1" applyProtection="1">
      <protection locked="0"/>
    </xf>
    <xf numFmtId="0" fontId="0" fillId="0" borderId="25" xfId="0" applyBorder="1" applyAlignment="1" applyProtection="1">
      <alignment wrapText="1"/>
      <protection locked="0"/>
    </xf>
    <xf numFmtId="0" fontId="0" fillId="0" borderId="43" xfId="0" applyBorder="1" applyAlignment="1" applyProtection="1">
      <alignment wrapText="1"/>
      <protection locked="0"/>
    </xf>
    <xf numFmtId="0" fontId="0" fillId="0" borderId="44" xfId="0" applyBorder="1" applyAlignment="1" applyProtection="1">
      <alignment wrapText="1"/>
      <protection locked="0"/>
    </xf>
    <xf numFmtId="0" fontId="0" fillId="0" borderId="0" xfId="0" applyAlignment="1">
      <alignment vertical="center"/>
    </xf>
    <xf numFmtId="0" fontId="5" fillId="2" borderId="18" xfId="0" applyFont="1" applyFill="1" applyBorder="1" applyAlignment="1">
      <alignment vertical="center" wrapText="1" readingOrder="1"/>
    </xf>
    <xf numFmtId="0" fontId="5" fillId="2" borderId="21" xfId="0" applyFont="1" applyFill="1" applyBorder="1" applyAlignment="1">
      <alignment vertical="center" wrapText="1" readingOrder="1"/>
    </xf>
    <xf numFmtId="0" fontId="5" fillId="2" borderId="25" xfId="0" applyFont="1" applyFill="1" applyBorder="1" applyAlignment="1">
      <alignment vertical="center" wrapText="1" readingOrder="1"/>
    </xf>
    <xf numFmtId="0" fontId="33" fillId="0" borderId="0" xfId="0" applyFont="1" applyAlignment="1">
      <alignment vertical="center"/>
    </xf>
    <xf numFmtId="0" fontId="6" fillId="3" borderId="35" xfId="0" applyFont="1" applyFill="1" applyBorder="1" applyAlignment="1">
      <alignment vertical="center" wrapText="1" readingOrder="1"/>
    </xf>
    <xf numFmtId="164" fontId="6" fillId="3" borderId="36" xfId="0" applyNumberFormat="1" applyFont="1" applyFill="1" applyBorder="1" applyAlignment="1">
      <alignment vertical="center" wrapText="1" readingOrder="1"/>
    </xf>
    <xf numFmtId="0" fontId="0" fillId="3" borderId="36" xfId="0" applyFill="1" applyBorder="1"/>
    <xf numFmtId="0" fontId="0" fillId="3" borderId="36" xfId="0" applyFill="1" applyBorder="1" applyAlignment="1">
      <alignment wrapText="1"/>
    </xf>
    <xf numFmtId="0" fontId="0" fillId="3" borderId="37" xfId="0" applyFill="1" applyBorder="1" applyAlignment="1">
      <alignment wrapText="1"/>
    </xf>
    <xf numFmtId="0" fontId="11" fillId="0" borderId="41" xfId="0" applyFont="1" applyBorder="1" applyAlignment="1" applyProtection="1">
      <alignment wrapText="1"/>
      <protection locked="0"/>
    </xf>
    <xf numFmtId="4" fontId="11" fillId="0" borderId="39" xfId="0" applyNumberFormat="1" applyFont="1" applyBorder="1" applyAlignment="1" applyProtection="1">
      <alignment vertical="center" wrapText="1"/>
      <protection locked="0"/>
    </xf>
    <xf numFmtId="0" fontId="11" fillId="0" borderId="39" xfId="0" applyFont="1" applyBorder="1" applyAlignment="1" applyProtection="1">
      <alignment wrapText="1"/>
      <protection locked="0"/>
    </xf>
    <xf numFmtId="0" fontId="11" fillId="0" borderId="42" xfId="0" applyFont="1" applyBorder="1" applyAlignment="1" applyProtection="1">
      <alignment wrapText="1"/>
      <protection locked="0"/>
    </xf>
    <xf numFmtId="0" fontId="3" fillId="0" borderId="25" xfId="0" applyFont="1" applyBorder="1" applyAlignment="1">
      <alignment vertical="center" wrapText="1"/>
    </xf>
    <xf numFmtId="0" fontId="3" fillId="0" borderId="43" xfId="0" applyFont="1" applyBorder="1" applyAlignment="1">
      <alignment vertical="center" wrapText="1"/>
    </xf>
    <xf numFmtId="0" fontId="3" fillId="0" borderId="44" xfId="0" applyFont="1" applyBorder="1" applyAlignment="1">
      <alignment vertical="center" wrapText="1"/>
    </xf>
    <xf numFmtId="0" fontId="5" fillId="0" borderId="0" xfId="0" applyFont="1" applyAlignment="1">
      <alignment horizontal="left" vertical="center" readingOrder="1"/>
    </xf>
    <xf numFmtId="0" fontId="32" fillId="0" borderId="0" xfId="0" applyFont="1" applyAlignment="1" applyProtection="1">
      <alignment horizontal="left" vertical="center" readingOrder="1"/>
      <protection locked="0"/>
    </xf>
    <xf numFmtId="0" fontId="10" fillId="0" borderId="9" xfId="0" applyFont="1" applyBorder="1" applyAlignment="1">
      <alignment horizontal="left" readingOrder="1"/>
    </xf>
    <xf numFmtId="0" fontId="0" fillId="0" borderId="23" xfId="0" applyBorder="1" applyAlignment="1" applyProtection="1">
      <alignment wrapText="1"/>
      <protection locked="0"/>
    </xf>
    <xf numFmtId="0" fontId="6" fillId="3" borderId="32" xfId="0" applyFont="1" applyFill="1" applyBorder="1" applyAlignment="1">
      <alignment vertical="center" wrapText="1" readingOrder="1"/>
    </xf>
    <xf numFmtId="164" fontId="6" fillId="3" borderId="33" xfId="0" applyNumberFormat="1" applyFont="1" applyFill="1" applyBorder="1" applyAlignment="1">
      <alignment vertical="center" wrapText="1" readingOrder="1"/>
    </xf>
    <xf numFmtId="0" fontId="0" fillId="3" borderId="33" xfId="0" applyFill="1" applyBorder="1" applyAlignment="1">
      <alignment wrapText="1"/>
    </xf>
    <xf numFmtId="0" fontId="6" fillId="3" borderId="7" xfId="0" applyFont="1" applyFill="1" applyBorder="1" applyAlignment="1">
      <alignment vertical="center" wrapText="1" readingOrder="1"/>
    </xf>
    <xf numFmtId="164" fontId="6" fillId="3" borderId="2" xfId="0" applyNumberFormat="1" applyFont="1" applyFill="1" applyBorder="1" applyAlignment="1">
      <alignment vertical="center" wrapText="1" readingOrder="1"/>
    </xf>
    <xf numFmtId="0" fontId="0" fillId="3" borderId="2" xfId="0" applyFill="1" applyBorder="1"/>
    <xf numFmtId="0" fontId="0" fillId="3" borderId="2" xfId="0" applyFill="1" applyBorder="1" applyAlignment="1">
      <alignment wrapText="1"/>
    </xf>
    <xf numFmtId="0" fontId="0" fillId="3" borderId="8" xfId="0" applyFill="1" applyBorder="1" applyAlignment="1">
      <alignment wrapText="1"/>
    </xf>
    <xf numFmtId="0" fontId="27" fillId="3" borderId="12" xfId="0" applyFont="1" applyFill="1" applyBorder="1"/>
    <xf numFmtId="165" fontId="27" fillId="3" borderId="12" xfId="0" applyNumberFormat="1" applyFont="1" applyFill="1" applyBorder="1" applyAlignment="1">
      <alignment horizontal="left"/>
    </xf>
    <xf numFmtId="4" fontId="0" fillId="3" borderId="12" xfId="0" applyNumberFormat="1" applyFill="1" applyBorder="1"/>
    <xf numFmtId="0" fontId="0" fillId="3" borderId="12" xfId="0" applyFill="1" applyBorder="1" applyAlignment="1">
      <alignment wrapText="1"/>
    </xf>
    <xf numFmtId="0" fontId="0" fillId="0" borderId="17" xfId="0" applyBorder="1" applyAlignment="1">
      <alignment vertical="top" wrapText="1"/>
    </xf>
    <xf numFmtId="0" fontId="0" fillId="0" borderId="14" xfId="0" applyBorder="1" applyAlignment="1">
      <alignment wrapText="1"/>
    </xf>
    <xf numFmtId="0" fontId="34" fillId="0" borderId="0" xfId="0" applyFont="1" applyAlignment="1">
      <alignment horizontal="center" wrapText="1"/>
    </xf>
    <xf numFmtId="0" fontId="34" fillId="0" borderId="12" xfId="0" applyFont="1" applyBorder="1" applyAlignment="1">
      <alignment horizontal="center" wrapText="1"/>
    </xf>
    <xf numFmtId="0" fontId="11" fillId="0" borderId="21" xfId="0" applyFont="1" applyBorder="1" applyAlignment="1">
      <alignment vertical="center" wrapText="1"/>
    </xf>
    <xf numFmtId="4" fontId="11" fillId="0" borderId="12" xfId="0" applyNumberFormat="1" applyFont="1" applyBorder="1" applyAlignment="1">
      <alignment vertical="center" wrapText="1"/>
    </xf>
    <xf numFmtId="0" fontId="11" fillId="0" borderId="12" xfId="0" applyFont="1" applyBorder="1" applyAlignment="1">
      <alignment vertical="center" wrapText="1"/>
    </xf>
    <xf numFmtId="0" fontId="34" fillId="0" borderId="12" xfId="0" applyFont="1" applyBorder="1" applyAlignment="1">
      <alignment horizontal="center" vertical="center" wrapText="1"/>
    </xf>
    <xf numFmtId="0" fontId="11" fillId="0" borderId="0" xfId="0" applyFont="1" applyAlignment="1">
      <alignment horizontal="center" vertical="center" wrapText="1"/>
    </xf>
    <xf numFmtId="0" fontId="39" fillId="0" borderId="12" xfId="0" applyFont="1" applyBorder="1" applyAlignment="1">
      <alignment horizontal="center" wrapText="1"/>
    </xf>
    <xf numFmtId="0" fontId="7" fillId="0" borderId="0" xfId="0" applyFont="1" applyAlignment="1" applyProtection="1">
      <alignment horizontal="left" vertical="center"/>
      <protection locked="0"/>
    </xf>
    <xf numFmtId="0" fontId="39" fillId="0" borderId="12" xfId="0" applyFont="1" applyBorder="1" applyAlignment="1">
      <alignment horizontal="center" vertical="center" wrapText="1"/>
    </xf>
    <xf numFmtId="0" fontId="29" fillId="8" borderId="0" xfId="0" applyFont="1" applyFill="1" applyAlignment="1" applyProtection="1">
      <alignment wrapText="1"/>
      <protection locked="0"/>
    </xf>
    <xf numFmtId="165" fontId="29" fillId="2" borderId="21" xfId="0" applyNumberFormat="1" applyFont="1" applyFill="1" applyBorder="1" applyAlignment="1">
      <alignment horizontal="left"/>
    </xf>
    <xf numFmtId="2" fontId="7" fillId="2" borderId="12" xfId="0" applyNumberFormat="1" applyFont="1" applyFill="1" applyBorder="1"/>
    <xf numFmtId="0" fontId="29" fillId="2" borderId="12" xfId="0" applyFont="1" applyFill="1" applyBorder="1"/>
    <xf numFmtId="0" fontId="7" fillId="2" borderId="12" xfId="0" applyFont="1" applyFill="1" applyBorder="1"/>
    <xf numFmtId="165" fontId="29" fillId="2" borderId="22" xfId="0" applyNumberFormat="1" applyFont="1" applyFill="1" applyBorder="1" applyAlignment="1">
      <alignment horizontal="left"/>
    </xf>
    <xf numFmtId="0" fontId="29" fillId="2" borderId="0" xfId="0" applyFont="1" applyFill="1" applyAlignment="1" applyProtection="1">
      <alignment wrapText="1"/>
      <protection locked="0"/>
    </xf>
    <xf numFmtId="0" fontId="39" fillId="2" borderId="12" xfId="0" applyFont="1" applyFill="1" applyBorder="1" applyAlignment="1">
      <alignment horizontal="center" wrapText="1"/>
    </xf>
    <xf numFmtId="14" fontId="3" fillId="2" borderId="21" xfId="0" applyNumberFormat="1" applyFont="1" applyFill="1" applyBorder="1" applyAlignment="1">
      <alignment horizontal="left" vertical="center" wrapText="1"/>
    </xf>
    <xf numFmtId="4" fontId="3" fillId="2" borderId="12" xfId="0" applyNumberFormat="1" applyFont="1" applyFill="1" applyBorder="1" applyAlignment="1">
      <alignment horizontal="right" vertical="center" wrapText="1"/>
    </xf>
    <xf numFmtId="0" fontId="3" fillId="2" borderId="12" xfId="0" applyFont="1" applyFill="1" applyBorder="1" applyAlignment="1">
      <alignment horizontal="center" vertical="center" wrapText="1"/>
    </xf>
    <xf numFmtId="0" fontId="3" fillId="2" borderId="12" xfId="0" applyFont="1" applyFill="1" applyBorder="1" applyAlignment="1">
      <alignment horizontal="left" vertical="center" wrapText="1"/>
    </xf>
    <xf numFmtId="0" fontId="3" fillId="2" borderId="22" xfId="0" applyFont="1" applyFill="1" applyBorder="1" applyAlignment="1">
      <alignment horizontal="left" vertical="center" wrapText="1"/>
    </xf>
    <xf numFmtId="14" fontId="3" fillId="2" borderId="21" xfId="0" applyNumberFormat="1" applyFont="1" applyFill="1" applyBorder="1" applyAlignment="1">
      <alignment horizontal="left" wrapText="1"/>
    </xf>
    <xf numFmtId="4" fontId="3" fillId="2" borderId="12" xfId="0" applyNumberFormat="1" applyFont="1" applyFill="1" applyBorder="1" applyAlignment="1">
      <alignment wrapText="1"/>
    </xf>
    <xf numFmtId="0" fontId="3" fillId="2" borderId="12" xfId="0" applyFont="1" applyFill="1" applyBorder="1" applyAlignment="1">
      <alignment wrapText="1"/>
    </xf>
    <xf numFmtId="0" fontId="3" fillId="2" borderId="22" xfId="0" applyFont="1" applyFill="1" applyBorder="1" applyAlignment="1">
      <alignment wrapText="1"/>
    </xf>
    <xf numFmtId="0" fontId="39" fillId="0" borderId="0" xfId="0" applyFont="1" applyAlignment="1">
      <alignment horizontal="center" wrapText="1"/>
    </xf>
    <xf numFmtId="0" fontId="38" fillId="0" borderId="45" xfId="0" applyFont="1" applyBorder="1" applyAlignment="1">
      <alignment horizontal="center"/>
    </xf>
    <xf numFmtId="1" fontId="37" fillId="0" borderId="45" xfId="0" applyNumberFormat="1" applyFont="1" applyBorder="1" applyAlignment="1">
      <alignment horizontal="center"/>
    </xf>
    <xf numFmtId="0" fontId="40" fillId="0" borderId="12" xfId="0" applyFont="1" applyBorder="1" applyAlignment="1">
      <alignment horizontal="center" wrapText="1"/>
    </xf>
    <xf numFmtId="165" fontId="27" fillId="0" borderId="21" xfId="0" applyNumberFormat="1" applyFont="1" applyBorder="1" applyAlignment="1">
      <alignment horizontal="left"/>
    </xf>
    <xf numFmtId="2" fontId="0" fillId="0" borderId="12" xfId="0" applyNumberFormat="1" applyBorder="1"/>
    <xf numFmtId="0" fontId="27" fillId="0" borderId="12" xfId="0" applyFont="1" applyBorder="1"/>
    <xf numFmtId="0" fontId="27" fillId="0" borderId="0" xfId="0" applyFont="1"/>
    <xf numFmtId="165" fontId="27" fillId="0" borderId="22" xfId="0" applyNumberFormat="1" applyFont="1" applyBorder="1" applyAlignment="1">
      <alignment horizontal="left"/>
    </xf>
    <xf numFmtId="0" fontId="0" fillId="0" borderId="12" xfId="0" applyBorder="1"/>
    <xf numFmtId="2" fontId="27" fillId="0" borderId="12" xfId="0" applyNumberFormat="1" applyFont="1" applyBorder="1"/>
    <xf numFmtId="165" fontId="41" fillId="0" borderId="21" xfId="0" applyNumberFormat="1" applyFont="1" applyBorder="1" applyAlignment="1">
      <alignment horizontal="left"/>
    </xf>
    <xf numFmtId="2" fontId="41" fillId="0" borderId="12" xfId="0" applyNumberFormat="1" applyFont="1" applyBorder="1"/>
    <xf numFmtId="0" fontId="41" fillId="0" borderId="12" xfId="0" applyFont="1" applyBorder="1"/>
    <xf numFmtId="2" fontId="0" fillId="0" borderId="0" xfId="0" applyNumberFormat="1"/>
    <xf numFmtId="2" fontId="42" fillId="0" borderId="46" xfId="0" applyNumberFormat="1" applyFont="1" applyBorder="1"/>
    <xf numFmtId="2" fontId="42" fillId="0" borderId="48" xfId="0" applyNumberFormat="1" applyFont="1" applyBorder="1"/>
    <xf numFmtId="2" fontId="42" fillId="0" borderId="49" xfId="0" applyNumberFormat="1" applyFont="1" applyBorder="1"/>
    <xf numFmtId="165" fontId="27" fillId="0" borderId="50" xfId="0" applyNumberFormat="1" applyFont="1" applyBorder="1" applyAlignment="1">
      <alignment horizontal="left"/>
    </xf>
    <xf numFmtId="2" fontId="27" fillId="0" borderId="48" xfId="0" applyNumberFormat="1" applyFont="1" applyBorder="1" applyAlignment="1">
      <alignment horizontal="right"/>
    </xf>
    <xf numFmtId="165" fontId="41" fillId="0" borderId="22" xfId="0" applyNumberFormat="1" applyFont="1" applyBorder="1" applyAlignment="1">
      <alignment horizontal="left"/>
    </xf>
    <xf numFmtId="2" fontId="27" fillId="0" borderId="49" xfId="0" applyNumberFormat="1" applyFont="1" applyBorder="1" applyAlignment="1">
      <alignment horizontal="right"/>
    </xf>
    <xf numFmtId="2" fontId="42" fillId="0" borderId="47" xfId="0" applyNumberFormat="1" applyFont="1" applyBorder="1"/>
    <xf numFmtId="2" fontId="42" fillId="0" borderId="12" xfId="0" applyNumberFormat="1" applyFont="1" applyBorder="1"/>
    <xf numFmtId="0" fontId="27" fillId="0" borderId="22" xfId="0" applyFont="1" applyBorder="1" applyAlignment="1" applyProtection="1">
      <alignment wrapText="1"/>
      <protection locked="0"/>
    </xf>
    <xf numFmtId="0" fontId="0" fillId="0" borderId="12" xfId="0" applyBorder="1" applyAlignment="1" applyProtection="1">
      <alignment vertical="center" wrapText="1"/>
      <protection locked="0"/>
    </xf>
    <xf numFmtId="2" fontId="0" fillId="0" borderId="12" xfId="0" applyNumberFormat="1" applyBorder="1" applyProtection="1">
      <protection locked="0"/>
    </xf>
    <xf numFmtId="0" fontId="43" fillId="0" borderId="12" xfId="0" applyFont="1" applyBorder="1" applyAlignment="1">
      <alignment horizontal="center" wrapText="1"/>
    </xf>
    <xf numFmtId="0" fontId="33" fillId="0" borderId="9" xfId="0" applyFont="1" applyBorder="1" applyAlignment="1">
      <alignment horizontal="center" vertical="center"/>
    </xf>
    <xf numFmtId="0" fontId="33" fillId="0" borderId="0" xfId="0" applyFont="1" applyAlignment="1">
      <alignment horizontal="center" vertical="center"/>
    </xf>
    <xf numFmtId="0" fontId="32" fillId="0" borderId="28" xfId="0" applyFont="1" applyBorder="1" applyAlignment="1" applyProtection="1">
      <alignment horizontal="left" vertical="center" readingOrder="1"/>
      <protection locked="0"/>
    </xf>
    <xf numFmtId="0" fontId="32" fillId="0" borderId="27" xfId="0" applyFont="1" applyBorder="1" applyAlignment="1" applyProtection="1">
      <alignment horizontal="left" vertical="center" readingOrder="1"/>
      <protection locked="0"/>
    </xf>
    <xf numFmtId="0" fontId="0" fillId="0" borderId="0" xfId="0" applyAlignment="1">
      <alignment horizontal="justify" vertical="center"/>
    </xf>
    <xf numFmtId="0" fontId="0" fillId="0" borderId="0" xfId="0" applyAlignment="1">
      <alignment wrapText="1"/>
    </xf>
    <xf numFmtId="0" fontId="5" fillId="7" borderId="18" xfId="0" applyFont="1" applyFill="1" applyBorder="1" applyAlignment="1">
      <alignment vertical="center" readingOrder="1"/>
    </xf>
    <xf numFmtId="0" fontId="5" fillId="7" borderId="19" xfId="0" applyFont="1" applyFill="1" applyBorder="1" applyAlignment="1">
      <alignment vertical="center" readingOrder="1"/>
    </xf>
    <xf numFmtId="0" fontId="0" fillId="0" borderId="10" xfId="0" applyBorder="1" applyAlignment="1">
      <alignment horizontal="justify" vertical="center"/>
    </xf>
    <xf numFmtId="0" fontId="0" fillId="0" borderId="1" xfId="0" applyBorder="1" applyAlignment="1">
      <alignment horizontal="justify" vertical="center"/>
    </xf>
    <xf numFmtId="0" fontId="5" fillId="7" borderId="18" xfId="0" applyFont="1" applyFill="1" applyBorder="1" applyAlignment="1">
      <alignment horizontal="left" vertical="center" wrapText="1" readingOrder="1"/>
    </xf>
    <xf numFmtId="0" fontId="5" fillId="7" borderId="19" xfId="0" applyFont="1" applyFill="1" applyBorder="1" applyAlignment="1">
      <alignment horizontal="left" vertical="center" wrapText="1" readingOrder="1"/>
    </xf>
    <xf numFmtId="0" fontId="0" fillId="0" borderId="9" xfId="0" applyBorder="1" applyAlignment="1">
      <alignment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31" fillId="0" borderId="19" xfId="0" applyFont="1" applyBorder="1" applyAlignment="1">
      <alignment vertical="center" wrapText="1" readingOrder="1"/>
    </xf>
    <xf numFmtId="0" fontId="31" fillId="0" borderId="20" xfId="0" applyFont="1" applyBorder="1" applyAlignment="1">
      <alignment vertical="center" wrapText="1" readingOrder="1"/>
    </xf>
    <xf numFmtId="0" fontId="32" fillId="0" borderId="12" xfId="0" applyFont="1" applyBorder="1" applyAlignment="1">
      <alignment vertical="center" wrapText="1" readingOrder="1"/>
    </xf>
    <xf numFmtId="0" fontId="32" fillId="0" borderId="22" xfId="0" applyFont="1" applyBorder="1" applyAlignment="1">
      <alignment vertical="center" wrapText="1" readingOrder="1"/>
    </xf>
    <xf numFmtId="0" fontId="32" fillId="0" borderId="43" xfId="0" applyFont="1" applyBorder="1" applyAlignment="1">
      <alignment vertical="center" wrapText="1" readingOrder="1"/>
    </xf>
    <xf numFmtId="0" fontId="32" fillId="0" borderId="44" xfId="0" applyFont="1" applyBorder="1" applyAlignment="1">
      <alignment vertical="center" wrapText="1" readingOrder="1"/>
    </xf>
    <xf numFmtId="0" fontId="16" fillId="0" borderId="0" xfId="0" applyFont="1" applyAlignment="1">
      <alignment horizontal="left" vertical="center" wrapText="1"/>
    </xf>
    <xf numFmtId="0" fontId="17" fillId="0" borderId="0" xfId="0" applyFont="1" applyAlignment="1">
      <alignment horizontal="left" vertical="center" wrapText="1"/>
    </xf>
    <xf numFmtId="0" fontId="0" fillId="0" borderId="9" xfId="0" applyBorder="1" applyAlignment="1">
      <alignment vertical="top" wrapText="1"/>
    </xf>
    <xf numFmtId="0" fontId="0" fillId="0" borderId="0" xfId="0" applyAlignment="1">
      <alignment vertical="top" wrapText="1"/>
    </xf>
    <xf numFmtId="0" fontId="0" fillId="0" borderId="6" xfId="0" applyBorder="1" applyAlignment="1">
      <alignment vertical="top" wrapText="1"/>
    </xf>
    <xf numFmtId="0" fontId="0" fillId="0" borderId="9" xfId="0" applyBorder="1"/>
    <xf numFmtId="0" fontId="0" fillId="0" borderId="0" xfId="0"/>
    <xf numFmtId="0" fontId="0" fillId="0" borderId="6" xfId="0" applyBorder="1"/>
    <xf numFmtId="0" fontId="0" fillId="0" borderId="9" xfId="0" applyBorder="1" applyAlignment="1">
      <alignment horizontal="justify" vertical="center"/>
    </xf>
    <xf numFmtId="0" fontId="33" fillId="0" borderId="36" xfId="0" applyFont="1" applyBorder="1" applyAlignment="1">
      <alignment horizontal="center" vertical="center"/>
    </xf>
    <xf numFmtId="0" fontId="0" fillId="0" borderId="6" xfId="0" applyBorder="1" applyAlignment="1">
      <alignment wrapText="1"/>
    </xf>
    <xf numFmtId="0" fontId="18" fillId="0" borderId="10" xfId="0" applyFont="1" applyBorder="1" applyAlignment="1">
      <alignment horizontal="left"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6" fillId="0" borderId="4" xfId="0" applyFont="1" applyBorder="1" applyAlignment="1">
      <alignment horizontal="left" vertical="center" wrapText="1" readingOrder="1"/>
    </xf>
    <xf numFmtId="0" fontId="16" fillId="0" borderId="3" xfId="0" applyFont="1" applyBorder="1" applyAlignment="1">
      <alignment horizontal="left" vertical="center" wrapText="1" readingOrder="1"/>
    </xf>
    <xf numFmtId="0" fontId="17" fillId="0" borderId="3" xfId="0" applyFont="1" applyBorder="1" applyAlignment="1">
      <alignment horizontal="left" vertical="center" wrapText="1"/>
    </xf>
    <xf numFmtId="0" fontId="17" fillId="0" borderId="5" xfId="0" applyFont="1" applyBorder="1" applyAlignment="1">
      <alignment horizontal="left" vertical="center" wrapText="1"/>
    </xf>
    <xf numFmtId="0" fontId="5" fillId="7" borderId="2" xfId="0" applyFont="1" applyFill="1" applyBorder="1" applyAlignment="1">
      <alignment vertical="center" wrapText="1" readingOrder="1"/>
    </xf>
    <xf numFmtId="0" fontId="5" fillId="7" borderId="7" xfId="0" applyFont="1" applyFill="1" applyBorder="1" applyAlignment="1">
      <alignment vertical="center" wrapText="1" readingOrder="1"/>
    </xf>
  </cellXfs>
  <cellStyles count="4">
    <cellStyle name="Hyperlink" xfId="1" builtinId="8"/>
    <cellStyle name="Normal" xfId="0" builtinId="0"/>
    <cellStyle name="Normal 2" xfId="2" xr:uid="{00000000-0005-0000-0000-000002000000}"/>
    <cellStyle name="Normal 2 2" xfId="3" xr:uid="{ACBDEA30-0D35-49EB-BAD4-90FD3DABCBC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66"/>
      <color rgb="FF99FF99"/>
      <color rgb="FFFF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eexpenses@ssc.govt.nz" TargetMode="External"/><Relationship Id="rId2" Type="http://schemas.openxmlformats.org/officeDocument/2006/relationships/hyperlink" Target="http://www.ssc.govt.nz/ce-expenses-disclosure" TargetMode="External"/><Relationship Id="rId1" Type="http://schemas.openxmlformats.org/officeDocument/2006/relationships/hyperlink" Target="http://www.data.govt.nz/" TargetMode="External"/><Relationship Id="rId5" Type="http://schemas.openxmlformats.org/officeDocument/2006/relationships/printerSettings" Target="../printerSettings/printerSettings1.bin"/><Relationship Id="rId4" Type="http://schemas.openxmlformats.org/officeDocument/2006/relationships/hyperlink" Target="mailto:info@data.govt.n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zoomScaleNormal="100" workbookViewId="0">
      <selection activeCell="A19" sqref="A19"/>
    </sheetView>
  </sheetViews>
  <sheetFormatPr defaultColWidth="8.7109375" defaultRowHeight="14.25" x14ac:dyDescent="0.2"/>
  <cols>
    <col min="1" max="1" width="219.28515625" style="16" customWidth="1"/>
    <col min="2" max="16384" width="8.7109375" style="16"/>
  </cols>
  <sheetData>
    <row r="1" spans="1:1" ht="15" x14ac:dyDescent="0.2">
      <c r="A1" s="23" t="s">
        <v>0</v>
      </c>
    </row>
    <row r="2" spans="1:1" x14ac:dyDescent="0.2">
      <c r="A2" s="16" t="s">
        <v>1</v>
      </c>
    </row>
    <row r="3" spans="1:1" ht="15" x14ac:dyDescent="0.2">
      <c r="A3" s="17" t="s">
        <v>2</v>
      </c>
    </row>
    <row r="4" spans="1:1" x14ac:dyDescent="0.2">
      <c r="A4" s="32" t="s">
        <v>3</v>
      </c>
    </row>
    <row r="5" spans="1:1" x14ac:dyDescent="0.2">
      <c r="A5" s="32" t="s">
        <v>4</v>
      </c>
    </row>
    <row r="6" spans="1:1" x14ac:dyDescent="0.2">
      <c r="A6" s="32" t="s">
        <v>5</v>
      </c>
    </row>
    <row r="7" spans="1:1" x14ac:dyDescent="0.2">
      <c r="A7" s="32" t="s">
        <v>6</v>
      </c>
    </row>
    <row r="8" spans="1:1" ht="15" x14ac:dyDescent="0.2">
      <c r="A8" s="17" t="s">
        <v>7</v>
      </c>
    </row>
    <row r="9" spans="1:1" x14ac:dyDescent="0.2">
      <c r="A9" s="21" t="s">
        <v>8</v>
      </c>
    </row>
    <row r="10" spans="1:1" x14ac:dyDescent="0.2">
      <c r="A10" s="32" t="s">
        <v>9</v>
      </c>
    </row>
    <row r="11" spans="1:1" x14ac:dyDescent="0.2">
      <c r="A11" s="32" t="s">
        <v>10</v>
      </c>
    </row>
    <row r="12" spans="1:1" x14ac:dyDescent="0.2">
      <c r="A12" s="18" t="s">
        <v>11</v>
      </c>
    </row>
    <row r="13" spans="1:1" x14ac:dyDescent="0.2">
      <c r="A13" s="32" t="s">
        <v>12</v>
      </c>
    </row>
    <row r="14" spans="1:1" ht="15" x14ac:dyDescent="0.2">
      <c r="A14" s="17" t="s">
        <v>13</v>
      </c>
    </row>
    <row r="15" spans="1:1" x14ac:dyDescent="0.2">
      <c r="A15" s="18" t="s">
        <v>14</v>
      </c>
    </row>
    <row r="16" spans="1:1" x14ac:dyDescent="0.2">
      <c r="A16" s="19" t="s">
        <v>15</v>
      </c>
    </row>
    <row r="17" spans="1:1" x14ac:dyDescent="0.2">
      <c r="A17" s="15" t="s">
        <v>16</v>
      </c>
    </row>
    <row r="18" spans="1:1" ht="15" x14ac:dyDescent="0.2">
      <c r="A18" s="34" t="s">
        <v>17</v>
      </c>
    </row>
    <row r="19" spans="1:1" x14ac:dyDescent="0.2">
      <c r="A19" s="15" t="s">
        <v>18</v>
      </c>
    </row>
    <row r="20" spans="1:1" ht="15" x14ac:dyDescent="0.2">
      <c r="A20" s="17" t="s">
        <v>19</v>
      </c>
    </row>
    <row r="21" spans="1:1" ht="15" x14ac:dyDescent="0.2">
      <c r="A21" s="17" t="s">
        <v>20</v>
      </c>
    </row>
    <row r="22" spans="1:1" ht="29.25" x14ac:dyDescent="0.2">
      <c r="A22" s="18" t="s">
        <v>21</v>
      </c>
    </row>
    <row r="23" spans="1:1" x14ac:dyDescent="0.2">
      <c r="A23" s="18" t="s">
        <v>22</v>
      </c>
    </row>
    <row r="24" spans="1:1" ht="28.5" x14ac:dyDescent="0.2">
      <c r="A24" s="18" t="s">
        <v>23</v>
      </c>
    </row>
    <row r="25" spans="1:1" ht="28.5" x14ac:dyDescent="0.2">
      <c r="A25" s="18" t="s">
        <v>24</v>
      </c>
    </row>
    <row r="26" spans="1:1" x14ac:dyDescent="0.2">
      <c r="A26" s="18" t="s">
        <v>25</v>
      </c>
    </row>
    <row r="27" spans="1:1" ht="28.5" customHeight="1" x14ac:dyDescent="0.2">
      <c r="A27" s="18" t="s">
        <v>26</v>
      </c>
    </row>
    <row r="28" spans="1:1" ht="28.5" x14ac:dyDescent="0.2">
      <c r="A28" s="21" t="s">
        <v>27</v>
      </c>
    </row>
    <row r="29" spans="1:1" ht="15" x14ac:dyDescent="0.2">
      <c r="A29" s="17" t="s">
        <v>28</v>
      </c>
    </row>
    <row r="30" spans="1:1" ht="14.25" customHeight="1" x14ac:dyDescent="0.2">
      <c r="A30" s="19" t="s">
        <v>29</v>
      </c>
    </row>
    <row r="31" spans="1:1" ht="14.25" customHeight="1" x14ac:dyDescent="0.2">
      <c r="A31" s="19" t="s">
        <v>30</v>
      </c>
    </row>
    <row r="32" spans="1:1" x14ac:dyDescent="0.2">
      <c r="A32" s="15" t="s">
        <v>31</v>
      </c>
    </row>
    <row r="33" spans="1:1" x14ac:dyDescent="0.2">
      <c r="A33" s="15" t="s">
        <v>32</v>
      </c>
    </row>
    <row r="34" spans="1:1" ht="28.5" x14ac:dyDescent="0.2">
      <c r="A34" s="27" t="s">
        <v>33</v>
      </c>
    </row>
    <row r="35" spans="1:1" x14ac:dyDescent="0.2">
      <c r="A35" s="20" t="s">
        <v>34</v>
      </c>
    </row>
    <row r="36" spans="1:1" ht="28.5" customHeight="1" x14ac:dyDescent="0.2">
      <c r="A36" s="18" t="s">
        <v>35</v>
      </c>
    </row>
    <row r="37" spans="1:1" x14ac:dyDescent="0.2">
      <c r="A37" s="27" t="s">
        <v>36</v>
      </c>
    </row>
    <row r="38" spans="1:1" x14ac:dyDescent="0.2">
      <c r="A38" s="15" t="s">
        <v>37</v>
      </c>
    </row>
    <row r="39" spans="1:1" x14ac:dyDescent="0.2">
      <c r="A39" s="15" t="s">
        <v>38</v>
      </c>
    </row>
    <row r="40" spans="1:1" x14ac:dyDescent="0.2">
      <c r="A40" s="15"/>
    </row>
    <row r="41" spans="1:1" x14ac:dyDescent="0.2">
      <c r="A41" s="15"/>
    </row>
    <row r="42" spans="1:1" x14ac:dyDescent="0.2">
      <c r="A42" s="33" t="s">
        <v>39</v>
      </c>
    </row>
    <row r="43" spans="1:1" x14ac:dyDescent="0.2">
      <c r="A43" s="47" t="s">
        <v>40</v>
      </c>
    </row>
    <row r="48" spans="1:1" x14ac:dyDescent="0.2">
      <c r="A48" s="22"/>
    </row>
  </sheetData>
  <hyperlinks>
    <hyperlink ref="A16" r:id="rId1" display="http://www.data.govt.nz/" xr:uid="{00000000-0004-0000-0000-000000000000}"/>
    <hyperlink ref="A30" r:id="rId2" display="http://www.ssc.govt.nz/ce-expenses-disclosure" xr:uid="{00000000-0004-0000-0000-000001000000}"/>
    <hyperlink ref="A42" r:id="rId3" display="mailto:ceexpenses@ssc.govt.nz" xr:uid="{00000000-0004-0000-0000-000002000000}"/>
    <hyperlink ref="A43" r:id="rId4" display="mailto:info@data.govt.nz" xr:uid="{00000000-0004-0000-0000-000003000000}"/>
  </hyperlinks>
  <pageMargins left="0.7" right="0.7" top="0.75" bottom="0.75" header="0.3" footer="0.3"/>
  <pageSetup paperSize="8" orientation="landscape" r:id="rId5"/>
  <headerFooter>
    <oddHeader>&amp;C&amp;"Calibri"&amp;9&amp;K000000[IN-CONFIDENCE]&amp;1#</oddHeader>
    <oddFooter>&amp;C&amp;1#&amp;"Calibri"&amp;9&amp;K000000[IN-CONFIDENCE]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88"/>
  <sheetViews>
    <sheetView tabSelected="1" zoomScaleNormal="100" workbookViewId="0">
      <pane ySplit="1" topLeftCell="A126" activePane="bottomLeft" state="frozen"/>
      <selection pane="bottomLeft" activeCell="D25" sqref="D25"/>
    </sheetView>
  </sheetViews>
  <sheetFormatPr defaultColWidth="9.140625" defaultRowHeight="12.75" x14ac:dyDescent="0.2"/>
  <cols>
    <col min="1" max="1" width="22.42578125" style="4" customWidth="1"/>
    <col min="2" max="2" width="21.28515625" style="58" customWidth="1"/>
    <col min="3" max="3" width="38.28515625" style="1" customWidth="1"/>
    <col min="4" max="4" width="98.140625" style="1" customWidth="1"/>
    <col min="5" max="5" width="34.5703125" style="1" customWidth="1"/>
    <col min="6" max="7" width="5.28515625" style="1" customWidth="1"/>
    <col min="8" max="8" width="8.28515625" style="1" customWidth="1"/>
    <col min="9" max="9" width="12" style="1" customWidth="1"/>
    <col min="10" max="16384" width="9.140625" style="1"/>
  </cols>
  <sheetData>
    <row r="1" spans="1:53" ht="36" customHeight="1" thickBot="1" x14ac:dyDescent="0.25">
      <c r="A1" s="226" t="s">
        <v>41</v>
      </c>
      <c r="B1" s="227"/>
      <c r="C1" s="227"/>
      <c r="D1" s="227"/>
      <c r="E1" s="227"/>
    </row>
    <row r="2" spans="1:53" ht="27.75" customHeight="1" x14ac:dyDescent="0.2">
      <c r="A2" s="73" t="s">
        <v>42</v>
      </c>
      <c r="B2" s="74" t="s">
        <v>43</v>
      </c>
      <c r="C2" s="75"/>
      <c r="D2" s="82"/>
    </row>
    <row r="3" spans="1:53" ht="27.75" customHeight="1" x14ac:dyDescent="0.2">
      <c r="A3" s="76" t="s">
        <v>44</v>
      </c>
      <c r="B3" s="68" t="s">
        <v>45</v>
      </c>
      <c r="C3" s="77"/>
      <c r="D3" s="83"/>
    </row>
    <row r="4" spans="1:53" ht="27.75" customHeight="1" x14ac:dyDescent="0.2">
      <c r="A4" s="78" t="s">
        <v>46</v>
      </c>
      <c r="B4" s="69" t="s">
        <v>204</v>
      </c>
      <c r="C4" s="79"/>
      <c r="D4" s="83"/>
    </row>
    <row r="5" spans="1:53" ht="39.75" customHeight="1" x14ac:dyDescent="0.2">
      <c r="A5" s="119" t="s">
        <v>47</v>
      </c>
      <c r="B5" s="70" t="s">
        <v>45</v>
      </c>
      <c r="C5" s="80"/>
    </row>
    <row r="6" spans="1:53" ht="27.75" customHeight="1" thickBot="1" x14ac:dyDescent="0.25">
      <c r="A6" s="81" t="s">
        <v>48</v>
      </c>
      <c r="B6" s="228" t="s">
        <v>49</v>
      </c>
      <c r="C6" s="229"/>
    </row>
    <row r="7" spans="1:53" ht="15" customHeight="1" x14ac:dyDescent="0.2">
      <c r="A7" s="153"/>
      <c r="B7" s="154"/>
      <c r="C7" s="154"/>
    </row>
    <row r="8" spans="1:53" s="2" customFormat="1" ht="24" customHeight="1" x14ac:dyDescent="0.2">
      <c r="A8" s="71" t="s">
        <v>50</v>
      </c>
      <c r="B8" s="72"/>
      <c r="C8" s="72"/>
      <c r="D8" s="72"/>
      <c r="E8" s="1"/>
    </row>
    <row r="9" spans="1:53" s="2" customFormat="1" ht="19.5" customHeight="1" thickBot="1" x14ac:dyDescent="0.25">
      <c r="A9" s="155" t="s">
        <v>51</v>
      </c>
      <c r="B9" s="84"/>
      <c r="C9" s="84"/>
      <c r="D9" s="84"/>
      <c r="E9" s="1"/>
    </row>
    <row r="10" spans="1:53" s="3" customFormat="1" ht="27" customHeight="1" x14ac:dyDescent="0.2">
      <c r="A10" s="91" t="s">
        <v>52</v>
      </c>
      <c r="B10" s="92"/>
      <c r="C10" s="92"/>
      <c r="D10" s="92"/>
      <c r="E10" s="93" t="s">
        <v>53</v>
      </c>
    </row>
    <row r="11" spans="1:53" s="125" customFormat="1" ht="41.25" customHeight="1" x14ac:dyDescent="0.2">
      <c r="A11" s="121" t="s">
        <v>54</v>
      </c>
      <c r="B11" s="124" t="s">
        <v>224</v>
      </c>
      <c r="C11" s="122" t="s">
        <v>55</v>
      </c>
      <c r="D11" s="122" t="s">
        <v>56</v>
      </c>
      <c r="E11" s="123"/>
    </row>
    <row r="12" spans="1:53" s="181" customFormat="1" ht="15" customHeight="1" x14ac:dyDescent="0.2">
      <c r="A12" s="182">
        <v>44829</v>
      </c>
      <c r="B12" s="183">
        <v>11.84</v>
      </c>
      <c r="C12" s="184"/>
      <c r="D12" s="185" t="s">
        <v>136</v>
      </c>
      <c r="E12" s="186" t="s">
        <v>137</v>
      </c>
      <c r="F12" s="61"/>
      <c r="G12" s="61"/>
      <c r="H12" s="178">
        <v>7</v>
      </c>
      <c r="I12" s="178">
        <v>3720</v>
      </c>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row>
    <row r="13" spans="1:53" s="181" customFormat="1" ht="15" customHeight="1" x14ac:dyDescent="0.2">
      <c r="A13" s="182">
        <v>44829</v>
      </c>
      <c r="B13" s="183">
        <v>10.24</v>
      </c>
      <c r="C13" s="184"/>
      <c r="D13" s="185" t="s">
        <v>136</v>
      </c>
      <c r="E13" s="186" t="s">
        <v>137</v>
      </c>
      <c r="F13" s="61"/>
      <c r="G13" s="61"/>
      <c r="H13" s="178">
        <v>7</v>
      </c>
      <c r="I13" s="178">
        <v>3720</v>
      </c>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row>
    <row r="14" spans="1:53" s="57" customFormat="1" ht="15" customHeight="1" x14ac:dyDescent="0.2">
      <c r="A14" s="182">
        <v>44824</v>
      </c>
      <c r="B14" s="183">
        <v>11.11</v>
      </c>
      <c r="C14" s="184"/>
      <c r="D14" s="185" t="s">
        <v>141</v>
      </c>
      <c r="E14" s="186" t="s">
        <v>142</v>
      </c>
      <c r="F14" s="61"/>
      <c r="G14" s="61"/>
      <c r="H14" s="178">
        <v>4</v>
      </c>
      <c r="I14" s="178">
        <v>3820</v>
      </c>
    </row>
    <row r="15" spans="1:53" s="177" customFormat="1" ht="15" customHeight="1" x14ac:dyDescent="0.15">
      <c r="A15" s="189">
        <v>44748</v>
      </c>
      <c r="B15" s="190">
        <v>1028.55</v>
      </c>
      <c r="C15" s="191"/>
      <c r="D15" s="192" t="s">
        <v>164</v>
      </c>
      <c r="E15" s="193" t="s">
        <v>159</v>
      </c>
      <c r="F15" s="125"/>
      <c r="G15" s="125"/>
      <c r="H15" s="178">
        <v>2</v>
      </c>
      <c r="I15" s="178">
        <v>3710</v>
      </c>
    </row>
    <row r="16" spans="1:53" s="177" customFormat="1" ht="15" customHeight="1" x14ac:dyDescent="0.15">
      <c r="A16" s="189">
        <v>44748</v>
      </c>
      <c r="B16" s="190">
        <v>1602.91</v>
      </c>
      <c r="C16" s="191"/>
      <c r="D16" s="192" t="s">
        <v>165</v>
      </c>
      <c r="E16" s="193" t="s">
        <v>159</v>
      </c>
      <c r="F16" s="125"/>
      <c r="G16" s="125"/>
      <c r="H16" s="178">
        <v>2</v>
      </c>
      <c r="I16" s="178">
        <v>3750</v>
      </c>
    </row>
    <row r="17" spans="1:9" s="177" customFormat="1" ht="15" customHeight="1" x14ac:dyDescent="0.15">
      <c r="A17" s="189">
        <v>44823</v>
      </c>
      <c r="B17" s="190">
        <v>16913.29</v>
      </c>
      <c r="C17" s="191"/>
      <c r="D17" s="192" t="s">
        <v>166</v>
      </c>
      <c r="E17" s="193"/>
      <c r="F17" s="125"/>
      <c r="G17" s="125"/>
      <c r="H17" s="178">
        <v>2</v>
      </c>
      <c r="I17" s="178">
        <v>3750</v>
      </c>
    </row>
    <row r="18" spans="1:9" s="177" customFormat="1" ht="15" customHeight="1" x14ac:dyDescent="0.2">
      <c r="A18" s="189">
        <v>44823</v>
      </c>
      <c r="B18" s="190">
        <v>34</v>
      </c>
      <c r="C18" s="191"/>
      <c r="D18" s="185" t="s">
        <v>203</v>
      </c>
      <c r="E18" s="193"/>
      <c r="F18" s="125"/>
      <c r="G18" s="125"/>
      <c r="H18" s="178">
        <v>2</v>
      </c>
      <c r="I18" s="178">
        <v>3760</v>
      </c>
    </row>
    <row r="19" spans="1:9" s="2" customFormat="1" ht="15" customHeight="1" x14ac:dyDescent="0.2">
      <c r="A19" s="194">
        <v>44823</v>
      </c>
      <c r="B19" s="195">
        <v>7</v>
      </c>
      <c r="C19" s="196"/>
      <c r="D19" s="185" t="s">
        <v>203</v>
      </c>
      <c r="E19" s="197"/>
      <c r="H19" s="201">
        <v>7</v>
      </c>
      <c r="I19" s="178">
        <v>3760</v>
      </c>
    </row>
    <row r="20" spans="1:9" s="2" customFormat="1" ht="15" customHeight="1" x14ac:dyDescent="0.2">
      <c r="A20" s="194">
        <v>44823</v>
      </c>
      <c r="B20" s="195">
        <v>140</v>
      </c>
      <c r="C20" s="196"/>
      <c r="D20" s="185" t="s">
        <v>203</v>
      </c>
      <c r="E20" s="197"/>
      <c r="H20" s="201">
        <v>9</v>
      </c>
      <c r="I20" s="178">
        <v>3760</v>
      </c>
    </row>
    <row r="21" spans="1:9" s="2" customFormat="1" ht="15" customHeight="1" x14ac:dyDescent="0.2">
      <c r="A21" s="194">
        <v>44823</v>
      </c>
      <c r="B21" s="195">
        <v>45</v>
      </c>
      <c r="C21" s="196"/>
      <c r="D21" s="185" t="s">
        <v>203</v>
      </c>
      <c r="E21" s="197"/>
      <c r="H21" s="201">
        <v>9</v>
      </c>
      <c r="I21" s="178">
        <v>3760</v>
      </c>
    </row>
    <row r="22" spans="1:9" s="2" customFormat="1" ht="15" customHeight="1" x14ac:dyDescent="0.2">
      <c r="A22" s="194">
        <v>44867</v>
      </c>
      <c r="B22" s="195">
        <v>65</v>
      </c>
      <c r="C22" s="196"/>
      <c r="D22" s="185" t="s">
        <v>203</v>
      </c>
      <c r="E22" s="197"/>
      <c r="H22" s="201">
        <v>9</v>
      </c>
      <c r="I22" s="178">
        <v>3760</v>
      </c>
    </row>
    <row r="23" spans="1:9" s="56" customFormat="1" ht="20.25" customHeight="1" x14ac:dyDescent="0.2">
      <c r="A23" s="104"/>
      <c r="B23" s="66"/>
      <c r="C23" s="67"/>
      <c r="D23" s="67"/>
      <c r="E23" s="105"/>
    </row>
    <row r="24" spans="1:9" s="56" customFormat="1" ht="20.25" customHeight="1" x14ac:dyDescent="0.2">
      <c r="A24" s="104"/>
      <c r="B24" s="66"/>
      <c r="C24" s="67"/>
      <c r="D24" s="67"/>
      <c r="E24" s="105"/>
    </row>
    <row r="25" spans="1:9" ht="19.5" customHeight="1" thickBot="1" x14ac:dyDescent="0.25">
      <c r="A25" s="106" t="s">
        <v>57</v>
      </c>
      <c r="B25" s="107">
        <f>SUM(B12:B24)</f>
        <v>19868.940000000002</v>
      </c>
      <c r="C25" s="108"/>
      <c r="D25" s="109"/>
      <c r="E25" s="110"/>
    </row>
    <row r="26" spans="1:9" s="3" customFormat="1" ht="25.5" customHeight="1" x14ac:dyDescent="0.2">
      <c r="A26" s="266" t="s">
        <v>227</v>
      </c>
      <c r="B26" s="265"/>
      <c r="C26" s="265"/>
      <c r="D26" s="98"/>
      <c r="E26" s="99"/>
      <c r="I26" s="1"/>
    </row>
    <row r="27" spans="1:9" s="100" customFormat="1" ht="27" customHeight="1" x14ac:dyDescent="0.2">
      <c r="A27" s="121" t="s">
        <v>54</v>
      </c>
      <c r="B27" s="120" t="s">
        <v>225</v>
      </c>
      <c r="C27" s="122" t="s">
        <v>58</v>
      </c>
      <c r="D27" s="122" t="s">
        <v>59</v>
      </c>
      <c r="E27" s="123" t="s">
        <v>60</v>
      </c>
      <c r="H27" s="172" t="s">
        <v>61</v>
      </c>
      <c r="I27" s="172" t="s">
        <v>62</v>
      </c>
    </row>
    <row r="28" spans="1:9" s="187" customFormat="1" ht="15" customHeight="1" x14ac:dyDescent="0.2">
      <c r="A28" s="202">
        <v>44751</v>
      </c>
      <c r="B28" s="203">
        <v>27.83</v>
      </c>
      <c r="C28" s="204"/>
      <c r="D28" s="205" t="s">
        <v>157</v>
      </c>
      <c r="E28" s="206" t="s">
        <v>66</v>
      </c>
      <c r="H28" s="188">
        <v>4</v>
      </c>
      <c r="I28" s="188">
        <v>3330</v>
      </c>
    </row>
    <row r="29" spans="1:9" s="61" customFormat="1" ht="15" customHeight="1" x14ac:dyDescent="0.2">
      <c r="A29" s="202">
        <v>44823</v>
      </c>
      <c r="B29" s="203">
        <v>73.08</v>
      </c>
      <c r="C29" s="204"/>
      <c r="D29" s="204" t="s">
        <v>191</v>
      </c>
      <c r="E29" s="206" t="s">
        <v>123</v>
      </c>
      <c r="H29" s="178">
        <v>4</v>
      </c>
      <c r="I29" s="178">
        <v>3330</v>
      </c>
    </row>
    <row r="30" spans="1:9" s="61" customFormat="1" ht="15" customHeight="1" x14ac:dyDescent="0.2">
      <c r="A30" s="202">
        <v>44823</v>
      </c>
      <c r="B30" s="203">
        <v>88.79</v>
      </c>
      <c r="C30" s="204"/>
      <c r="D30" s="204" t="s">
        <v>190</v>
      </c>
      <c r="E30" s="206"/>
      <c r="H30" s="178">
        <v>4</v>
      </c>
      <c r="I30" s="178">
        <v>3330</v>
      </c>
    </row>
    <row r="31" spans="1:9" s="61" customFormat="1" ht="15" customHeight="1" x14ac:dyDescent="0.2">
      <c r="A31" s="202">
        <v>44851</v>
      </c>
      <c r="B31" s="203">
        <v>25.25</v>
      </c>
      <c r="C31" s="204"/>
      <c r="D31" s="204" t="s">
        <v>116</v>
      </c>
      <c r="E31" s="206"/>
      <c r="H31" s="178">
        <v>5</v>
      </c>
      <c r="I31" s="178">
        <v>3330</v>
      </c>
    </row>
    <row r="32" spans="1:9" s="61" customFormat="1" ht="15" customHeight="1" x14ac:dyDescent="0.2">
      <c r="A32" s="202">
        <v>44873</v>
      </c>
      <c r="B32" s="203">
        <v>54.89</v>
      </c>
      <c r="C32" s="204"/>
      <c r="D32" s="204" t="s">
        <v>117</v>
      </c>
      <c r="E32" s="206" t="s">
        <v>66</v>
      </c>
      <c r="H32" s="178">
        <v>6</v>
      </c>
      <c r="I32" s="178">
        <v>3330</v>
      </c>
    </row>
    <row r="33" spans="1:9" s="61" customFormat="1" ht="15" customHeight="1" x14ac:dyDescent="0.2">
      <c r="A33" s="202">
        <v>44894</v>
      </c>
      <c r="B33" s="203">
        <v>34.99</v>
      </c>
      <c r="C33" s="204"/>
      <c r="D33" s="204" t="s">
        <v>118</v>
      </c>
      <c r="E33" s="206" t="s">
        <v>66</v>
      </c>
      <c r="H33" s="178">
        <v>6</v>
      </c>
      <c r="I33" s="178">
        <v>3330</v>
      </c>
    </row>
    <row r="34" spans="1:9" s="61" customFormat="1" ht="15" customHeight="1" x14ac:dyDescent="0.2">
      <c r="A34" s="202">
        <v>44873</v>
      </c>
      <c r="B34" s="203">
        <v>26.17</v>
      </c>
      <c r="C34" s="204"/>
      <c r="D34" s="207" t="s">
        <v>119</v>
      </c>
      <c r="E34" s="206" t="s">
        <v>66</v>
      </c>
      <c r="H34" s="178">
        <v>6</v>
      </c>
      <c r="I34" s="178">
        <v>3330</v>
      </c>
    </row>
    <row r="35" spans="1:9" s="64" customFormat="1" ht="15" customHeight="1" x14ac:dyDescent="0.2">
      <c r="A35" s="202">
        <v>44893</v>
      </c>
      <c r="B35" s="203">
        <v>29.36</v>
      </c>
      <c r="C35" s="204"/>
      <c r="D35" s="207" t="s">
        <v>119</v>
      </c>
      <c r="E35" s="206" t="s">
        <v>66</v>
      </c>
      <c r="H35" s="178">
        <v>6</v>
      </c>
      <c r="I35" s="178">
        <v>3330</v>
      </c>
    </row>
    <row r="36" spans="1:9" s="63" customFormat="1" ht="15" customHeight="1" x14ac:dyDescent="0.2">
      <c r="A36" s="202">
        <v>44866</v>
      </c>
      <c r="B36" s="208">
        <v>44.26</v>
      </c>
      <c r="C36" s="204"/>
      <c r="D36" s="204" t="s">
        <v>120</v>
      </c>
      <c r="E36" s="206" t="s">
        <v>66</v>
      </c>
      <c r="H36" s="178">
        <v>6</v>
      </c>
      <c r="I36" s="178">
        <v>3330</v>
      </c>
    </row>
    <row r="37" spans="1:9" s="63" customFormat="1" ht="15" customHeight="1" x14ac:dyDescent="0.2">
      <c r="A37" s="202">
        <v>44867</v>
      </c>
      <c r="B37" s="203">
        <v>84.62</v>
      </c>
      <c r="C37" s="204"/>
      <c r="D37" s="204" t="s">
        <v>147</v>
      </c>
      <c r="E37" s="206" t="s">
        <v>121</v>
      </c>
      <c r="H37" s="178">
        <v>6</v>
      </c>
      <c r="I37" s="178">
        <v>3330</v>
      </c>
    </row>
    <row r="38" spans="1:9" s="61" customFormat="1" ht="14.25" customHeight="1" x14ac:dyDescent="0.2">
      <c r="A38" s="202">
        <v>44873</v>
      </c>
      <c r="B38" s="203">
        <v>73.08</v>
      </c>
      <c r="C38" s="204"/>
      <c r="D38" s="204" t="s">
        <v>122</v>
      </c>
      <c r="E38" s="206" t="s">
        <v>123</v>
      </c>
      <c r="H38" s="178">
        <v>6</v>
      </c>
      <c r="I38" s="178">
        <v>3330</v>
      </c>
    </row>
    <row r="39" spans="1:9" s="61" customFormat="1" ht="14.25" customHeight="1" x14ac:dyDescent="0.2">
      <c r="A39" s="202">
        <v>44893</v>
      </c>
      <c r="B39" s="208">
        <v>83.44</v>
      </c>
      <c r="C39" s="204"/>
      <c r="D39" s="204" t="s">
        <v>124</v>
      </c>
      <c r="E39" s="206" t="s">
        <v>123</v>
      </c>
      <c r="H39" s="178">
        <v>6</v>
      </c>
      <c r="I39" s="178">
        <v>3330</v>
      </c>
    </row>
    <row r="40" spans="1:9" s="61" customFormat="1" ht="14.25" customHeight="1" x14ac:dyDescent="0.2">
      <c r="A40" s="202">
        <v>44895</v>
      </c>
      <c r="B40" s="203">
        <v>28.99</v>
      </c>
      <c r="C40" s="204"/>
      <c r="D40" s="204" t="s">
        <v>125</v>
      </c>
      <c r="E40" s="206" t="s">
        <v>66</v>
      </c>
      <c r="H40" s="178">
        <v>6</v>
      </c>
      <c r="I40" s="178">
        <v>3330</v>
      </c>
    </row>
    <row r="41" spans="1:9" s="61" customFormat="1" ht="14.25" customHeight="1" x14ac:dyDescent="0.2">
      <c r="A41" s="209">
        <v>44873</v>
      </c>
      <c r="B41" s="210">
        <v>82.17</v>
      </c>
      <c r="C41" s="211"/>
      <c r="D41" s="211" t="s">
        <v>126</v>
      </c>
      <c r="E41" s="206" t="s">
        <v>123</v>
      </c>
      <c r="H41" s="178">
        <v>6</v>
      </c>
      <c r="I41" s="178">
        <v>3330</v>
      </c>
    </row>
    <row r="42" spans="1:9" s="61" customFormat="1" ht="14.1" customHeight="1" x14ac:dyDescent="0.2">
      <c r="A42" s="202">
        <v>44873</v>
      </c>
      <c r="B42" s="203">
        <v>80</v>
      </c>
      <c r="C42" s="204"/>
      <c r="D42" s="207" t="s">
        <v>148</v>
      </c>
      <c r="E42" s="206" t="s">
        <v>123</v>
      </c>
      <c r="H42" s="178">
        <v>6</v>
      </c>
      <c r="I42" s="178">
        <v>3330</v>
      </c>
    </row>
    <row r="43" spans="1:9" s="61" customFormat="1" ht="14.25" customHeight="1" x14ac:dyDescent="0.2">
      <c r="A43" s="202">
        <v>44868</v>
      </c>
      <c r="B43" s="203">
        <v>22</v>
      </c>
      <c r="C43" s="204"/>
      <c r="D43" s="207" t="s">
        <v>152</v>
      </c>
      <c r="E43" s="206" t="s">
        <v>127</v>
      </c>
      <c r="H43" s="178">
        <v>6</v>
      </c>
      <c r="I43" s="178">
        <v>3330</v>
      </c>
    </row>
    <row r="44" spans="1:9" s="61" customFormat="1" ht="14.25" customHeight="1" x14ac:dyDescent="0.2">
      <c r="A44" s="202">
        <v>44866</v>
      </c>
      <c r="B44" s="203">
        <v>69.569999999999993</v>
      </c>
      <c r="C44" s="204"/>
      <c r="D44" s="207" t="s">
        <v>151</v>
      </c>
      <c r="E44" s="206" t="s">
        <v>127</v>
      </c>
      <c r="H44" s="178">
        <v>6</v>
      </c>
      <c r="I44" s="178">
        <v>3330</v>
      </c>
    </row>
    <row r="45" spans="1:9" s="61" customFormat="1" ht="15" customHeight="1" x14ac:dyDescent="0.2">
      <c r="A45" s="202">
        <v>44829</v>
      </c>
      <c r="B45" s="203">
        <v>50.74</v>
      </c>
      <c r="C45" s="204"/>
      <c r="D45" s="207" t="s">
        <v>128</v>
      </c>
      <c r="E45" s="206" t="s">
        <v>142</v>
      </c>
      <c r="H45" s="178">
        <v>7</v>
      </c>
      <c r="I45" s="178">
        <v>3330</v>
      </c>
    </row>
    <row r="46" spans="1:9" s="61" customFormat="1" ht="15" customHeight="1" x14ac:dyDescent="0.2">
      <c r="A46" s="202">
        <v>44829</v>
      </c>
      <c r="B46" s="203">
        <v>61.5</v>
      </c>
      <c r="C46" s="204"/>
      <c r="D46" s="207" t="s">
        <v>130</v>
      </c>
      <c r="E46" s="206" t="s">
        <v>142</v>
      </c>
      <c r="H46" s="178">
        <v>7</v>
      </c>
      <c r="I46" s="178">
        <v>3330</v>
      </c>
    </row>
    <row r="47" spans="1:9" s="187" customFormat="1" ht="15" customHeight="1" x14ac:dyDescent="0.2">
      <c r="A47" s="202">
        <v>44829</v>
      </c>
      <c r="B47" s="203">
        <v>14.41</v>
      </c>
      <c r="C47" s="204"/>
      <c r="D47" s="207" t="s">
        <v>129</v>
      </c>
      <c r="E47" s="206" t="s">
        <v>142</v>
      </c>
      <c r="H47" s="188">
        <v>7</v>
      </c>
      <c r="I47" s="188">
        <v>3330</v>
      </c>
    </row>
    <row r="48" spans="1:9" s="187" customFormat="1" ht="15" customHeight="1" x14ac:dyDescent="0.2">
      <c r="A48" s="202">
        <v>44829</v>
      </c>
      <c r="B48" s="203">
        <v>50.74</v>
      </c>
      <c r="C48" s="204"/>
      <c r="D48" s="207" t="s">
        <v>131</v>
      </c>
      <c r="E48" s="206" t="s">
        <v>142</v>
      </c>
      <c r="H48" s="188">
        <v>7</v>
      </c>
      <c r="I48" s="188">
        <v>3330</v>
      </c>
    </row>
    <row r="49" spans="1:9" s="61" customFormat="1" ht="15" customHeight="1" x14ac:dyDescent="0.2">
      <c r="A49" s="202">
        <v>44829</v>
      </c>
      <c r="B49" s="203">
        <v>3.95</v>
      </c>
      <c r="C49" s="204"/>
      <c r="D49" s="207" t="s">
        <v>131</v>
      </c>
      <c r="E49" s="206" t="s">
        <v>142</v>
      </c>
      <c r="H49" s="178">
        <v>7</v>
      </c>
      <c r="I49" s="178">
        <v>3330</v>
      </c>
    </row>
    <row r="50" spans="1:9" s="61" customFormat="1" ht="15" customHeight="1" x14ac:dyDescent="0.2">
      <c r="A50" s="202">
        <v>44829</v>
      </c>
      <c r="B50" s="203">
        <v>50.57</v>
      </c>
      <c r="C50" s="204"/>
      <c r="D50" s="207" t="s">
        <v>132</v>
      </c>
      <c r="E50" s="206" t="s">
        <v>142</v>
      </c>
      <c r="H50" s="178">
        <v>7</v>
      </c>
      <c r="I50" s="178">
        <v>3330</v>
      </c>
    </row>
    <row r="51" spans="1:9" s="61" customFormat="1" ht="15" customHeight="1" x14ac:dyDescent="0.2">
      <c r="A51" s="202">
        <v>44829</v>
      </c>
      <c r="B51" s="208">
        <v>43.57</v>
      </c>
      <c r="C51" s="204"/>
      <c r="D51" s="204" t="s">
        <v>133</v>
      </c>
      <c r="E51" s="206" t="s">
        <v>142</v>
      </c>
      <c r="H51" s="178">
        <v>7</v>
      </c>
      <c r="I51" s="178">
        <v>3330</v>
      </c>
    </row>
    <row r="52" spans="1:9" s="61" customFormat="1" ht="15" customHeight="1" x14ac:dyDescent="0.2">
      <c r="A52" s="202">
        <v>44824</v>
      </c>
      <c r="B52" s="203">
        <v>67.2</v>
      </c>
      <c r="C52" s="204"/>
      <c r="D52" s="204" t="s">
        <v>133</v>
      </c>
      <c r="E52" s="206" t="s">
        <v>142</v>
      </c>
      <c r="H52" s="178">
        <v>7</v>
      </c>
      <c r="I52" s="178">
        <v>3330</v>
      </c>
    </row>
    <row r="53" spans="1:9" s="61" customFormat="1" ht="15" customHeight="1" x14ac:dyDescent="0.2">
      <c r="A53" s="202">
        <v>44829</v>
      </c>
      <c r="B53" s="203">
        <v>133.27000000000001</v>
      </c>
      <c r="C53" s="204"/>
      <c r="D53" s="204" t="s">
        <v>134</v>
      </c>
      <c r="E53" s="206" t="s">
        <v>142</v>
      </c>
      <c r="H53" s="178">
        <v>7</v>
      </c>
      <c r="I53" s="178">
        <v>3330</v>
      </c>
    </row>
    <row r="54" spans="1:9" s="61" customFormat="1" ht="15" customHeight="1" x14ac:dyDescent="0.2">
      <c r="A54" s="202">
        <v>44895</v>
      </c>
      <c r="B54" s="203">
        <v>30.63</v>
      </c>
      <c r="C54" s="204"/>
      <c r="D54" s="204" t="s">
        <v>192</v>
      </c>
      <c r="E54" s="206"/>
      <c r="H54" s="178">
        <v>7</v>
      </c>
      <c r="I54" s="178">
        <v>3330</v>
      </c>
    </row>
    <row r="55" spans="1:9" s="61" customFormat="1" ht="15" customHeight="1" x14ac:dyDescent="0.2">
      <c r="A55" s="202">
        <v>44896</v>
      </c>
      <c r="B55" s="203">
        <v>44.89</v>
      </c>
      <c r="C55" s="204"/>
      <c r="D55" s="204" t="s">
        <v>193</v>
      </c>
      <c r="E55" s="206"/>
      <c r="H55" s="178">
        <v>7</v>
      </c>
      <c r="I55" s="178">
        <v>3330</v>
      </c>
    </row>
    <row r="56" spans="1:9" s="61" customFormat="1" ht="15" customHeight="1" x14ac:dyDescent="0.2">
      <c r="A56" s="202">
        <v>44896</v>
      </c>
      <c r="B56" s="203">
        <v>33.479999999999997</v>
      </c>
      <c r="C56" s="204"/>
      <c r="D56" s="204" t="s">
        <v>194</v>
      </c>
      <c r="E56" s="206"/>
      <c r="H56" s="178">
        <v>7</v>
      </c>
      <c r="I56" s="178">
        <v>3330</v>
      </c>
    </row>
    <row r="57" spans="1:9" s="61" customFormat="1" ht="15" customHeight="1" x14ac:dyDescent="0.2">
      <c r="A57" s="202">
        <v>44903</v>
      </c>
      <c r="B57" s="203">
        <v>29.54</v>
      </c>
      <c r="C57" s="204"/>
      <c r="D57" s="204" t="s">
        <v>195</v>
      </c>
      <c r="E57" s="206"/>
      <c r="H57" s="178">
        <v>7</v>
      </c>
      <c r="I57" s="178">
        <v>3330</v>
      </c>
    </row>
    <row r="58" spans="1:9" s="61" customFormat="1" ht="15" customHeight="1" x14ac:dyDescent="0.2">
      <c r="A58" s="202">
        <v>44903</v>
      </c>
      <c r="B58" s="203">
        <v>16.510000000000002</v>
      </c>
      <c r="C58" s="204"/>
      <c r="D58" s="204" t="s">
        <v>196</v>
      </c>
      <c r="E58" s="206"/>
      <c r="H58" s="178">
        <v>7</v>
      </c>
      <c r="I58" s="178">
        <v>3330</v>
      </c>
    </row>
    <row r="59" spans="1:9" s="61" customFormat="1" ht="15" customHeight="1" x14ac:dyDescent="0.2">
      <c r="A59" s="202">
        <v>44904</v>
      </c>
      <c r="B59" s="203">
        <v>30.35</v>
      </c>
      <c r="C59" s="204"/>
      <c r="D59" s="204" t="s">
        <v>197</v>
      </c>
      <c r="E59" s="206"/>
      <c r="H59" s="178">
        <v>7</v>
      </c>
      <c r="I59" s="178">
        <v>3330</v>
      </c>
    </row>
    <row r="60" spans="1:9" s="61" customFormat="1" ht="15" customHeight="1" x14ac:dyDescent="0.2">
      <c r="A60" s="202">
        <v>44956</v>
      </c>
      <c r="B60" s="203">
        <v>44.53</v>
      </c>
      <c r="C60" s="204"/>
      <c r="D60" s="204" t="s">
        <v>202</v>
      </c>
      <c r="E60" s="206" t="s">
        <v>63</v>
      </c>
      <c r="H60" s="178">
        <v>8</v>
      </c>
      <c r="I60" s="178">
        <v>3330</v>
      </c>
    </row>
    <row r="61" spans="1:9" s="61" customFormat="1" ht="15" customHeight="1" x14ac:dyDescent="0.2">
      <c r="A61" s="202">
        <v>44956</v>
      </c>
      <c r="B61" s="203">
        <v>29.44</v>
      </c>
      <c r="C61" s="204"/>
      <c r="D61" s="204" t="s">
        <v>214</v>
      </c>
      <c r="E61" s="206" t="s">
        <v>63</v>
      </c>
      <c r="H61" s="178">
        <v>8</v>
      </c>
      <c r="I61" s="178">
        <v>3330</v>
      </c>
    </row>
    <row r="62" spans="1:9" s="61" customFormat="1" ht="15" customHeight="1" x14ac:dyDescent="0.2">
      <c r="A62" s="202">
        <v>44946</v>
      </c>
      <c r="B62" s="203">
        <v>34.44</v>
      </c>
      <c r="C62" s="204"/>
      <c r="D62" s="204" t="s">
        <v>215</v>
      </c>
      <c r="E62" s="206" t="s">
        <v>63</v>
      </c>
      <c r="H62" s="178">
        <v>8</v>
      </c>
      <c r="I62" s="178">
        <v>3330</v>
      </c>
    </row>
    <row r="63" spans="1:9" s="61" customFormat="1" ht="15" customHeight="1" x14ac:dyDescent="0.2">
      <c r="A63" s="202">
        <v>44956</v>
      </c>
      <c r="B63" s="203">
        <v>51.3</v>
      </c>
      <c r="C63" s="204"/>
      <c r="D63" s="204" t="s">
        <v>216</v>
      </c>
      <c r="E63" s="206" t="s">
        <v>63</v>
      </c>
      <c r="H63" s="178">
        <v>8</v>
      </c>
      <c r="I63" s="178">
        <v>3330</v>
      </c>
    </row>
    <row r="64" spans="1:9" s="61" customFormat="1" ht="15" customHeight="1" x14ac:dyDescent="0.2">
      <c r="A64" s="202">
        <v>44956</v>
      </c>
      <c r="B64" s="203">
        <v>55.66</v>
      </c>
      <c r="C64" s="204"/>
      <c r="D64" s="204" t="s">
        <v>217</v>
      </c>
      <c r="E64" s="206" t="s">
        <v>63</v>
      </c>
      <c r="H64" s="178">
        <v>8</v>
      </c>
      <c r="I64" s="178">
        <v>3330</v>
      </c>
    </row>
    <row r="65" spans="1:12" s="61" customFormat="1" ht="15" customHeight="1" x14ac:dyDescent="0.2">
      <c r="A65" s="202">
        <v>44894</v>
      </c>
      <c r="B65" s="203">
        <v>69.569999999999993</v>
      </c>
      <c r="C65" s="204"/>
      <c r="D65" s="204" t="s">
        <v>208</v>
      </c>
      <c r="E65" s="206"/>
      <c r="H65" s="178">
        <v>9</v>
      </c>
      <c r="I65" s="178">
        <v>3330</v>
      </c>
    </row>
    <row r="66" spans="1:12" s="61" customFormat="1" ht="15" customHeight="1" x14ac:dyDescent="0.2">
      <c r="A66" s="202">
        <v>44903</v>
      </c>
      <c r="B66" s="203">
        <v>69.569999999999993</v>
      </c>
      <c r="C66" s="204"/>
      <c r="D66" s="204" t="s">
        <v>208</v>
      </c>
      <c r="E66" s="206"/>
      <c r="H66" s="178">
        <v>9</v>
      </c>
      <c r="I66" s="178">
        <v>3330</v>
      </c>
    </row>
    <row r="67" spans="1:12" s="61" customFormat="1" ht="15" customHeight="1" x14ac:dyDescent="0.2">
      <c r="A67" s="202">
        <v>44874</v>
      </c>
      <c r="B67" s="203">
        <v>69.569999999999993</v>
      </c>
      <c r="C67" s="204"/>
      <c r="D67" s="204" t="s">
        <v>208</v>
      </c>
      <c r="E67" s="206"/>
      <c r="H67" s="178">
        <v>9</v>
      </c>
      <c r="I67" s="178">
        <v>3330</v>
      </c>
    </row>
    <row r="68" spans="1:12" s="61" customFormat="1" ht="15" customHeight="1" x14ac:dyDescent="0.2">
      <c r="A68" s="202">
        <v>44946</v>
      </c>
      <c r="B68" s="203">
        <v>69.569999999999993</v>
      </c>
      <c r="C68" s="204"/>
      <c r="D68" s="204" t="s">
        <v>209</v>
      </c>
      <c r="E68" s="206"/>
      <c r="H68" s="178">
        <v>9</v>
      </c>
      <c r="I68" s="178">
        <v>3330</v>
      </c>
    </row>
    <row r="69" spans="1:12" s="61" customFormat="1" ht="15" customHeight="1" x14ac:dyDescent="0.2">
      <c r="A69" s="202">
        <v>44946</v>
      </c>
      <c r="B69" s="203">
        <v>82.61</v>
      </c>
      <c r="C69" s="204"/>
      <c r="D69" s="204" t="s">
        <v>209</v>
      </c>
      <c r="E69" s="206"/>
      <c r="H69" s="178">
        <v>9</v>
      </c>
      <c r="I69" s="178">
        <v>3330</v>
      </c>
    </row>
    <row r="70" spans="1:12" s="187" customFormat="1" ht="15" customHeight="1" x14ac:dyDescent="0.2">
      <c r="A70" s="202">
        <v>44740</v>
      </c>
      <c r="B70" s="208">
        <v>265.35000000000002</v>
      </c>
      <c r="C70" s="204" t="s">
        <v>168</v>
      </c>
      <c r="D70" s="204" t="s">
        <v>188</v>
      </c>
      <c r="E70" s="206" t="s">
        <v>65</v>
      </c>
      <c r="F70" s="61"/>
      <c r="G70" s="61"/>
      <c r="H70" s="225">
        <v>2</v>
      </c>
      <c r="I70" s="225">
        <v>3810</v>
      </c>
      <c r="J70" s="61"/>
      <c r="K70" s="61"/>
      <c r="L70" s="61"/>
    </row>
    <row r="71" spans="1:12" s="187" customFormat="1" ht="15" customHeight="1" x14ac:dyDescent="0.2">
      <c r="A71" s="202">
        <v>44867</v>
      </c>
      <c r="B71" s="203">
        <v>287.98</v>
      </c>
      <c r="C71" s="204"/>
      <c r="D71" s="207" t="s">
        <v>167</v>
      </c>
      <c r="E71" s="206" t="s">
        <v>123</v>
      </c>
      <c r="F71" s="61"/>
      <c r="G71" s="61"/>
      <c r="H71" s="178">
        <v>6</v>
      </c>
      <c r="I71" s="178">
        <v>3810</v>
      </c>
      <c r="J71" s="61"/>
      <c r="K71" s="61"/>
      <c r="L71" s="61"/>
    </row>
    <row r="72" spans="1:12" s="187" customFormat="1" ht="15" customHeight="1" x14ac:dyDescent="0.2">
      <c r="A72" s="202">
        <v>44867</v>
      </c>
      <c r="B72" s="203">
        <v>178.26</v>
      </c>
      <c r="C72" s="204"/>
      <c r="D72" s="207" t="s">
        <v>169</v>
      </c>
      <c r="E72" s="206"/>
      <c r="F72" s="61"/>
      <c r="G72" s="61"/>
      <c r="H72" s="178">
        <v>6</v>
      </c>
      <c r="I72" s="178">
        <v>3810</v>
      </c>
      <c r="J72" s="61"/>
      <c r="K72" s="61"/>
      <c r="L72" s="61"/>
    </row>
    <row r="73" spans="1:12" s="187" customFormat="1" ht="15" customHeight="1" x14ac:dyDescent="0.2">
      <c r="A73" s="202">
        <v>44892</v>
      </c>
      <c r="B73" s="203">
        <v>213.04</v>
      </c>
      <c r="C73" s="204"/>
      <c r="D73" s="207" t="s">
        <v>210</v>
      </c>
      <c r="E73" s="206" t="s">
        <v>123</v>
      </c>
      <c r="F73" s="61"/>
      <c r="G73" s="61"/>
      <c r="H73" s="178">
        <v>8</v>
      </c>
      <c r="I73" s="178">
        <v>3810</v>
      </c>
      <c r="J73" s="61"/>
      <c r="K73" s="61"/>
      <c r="L73" s="61"/>
    </row>
    <row r="74" spans="1:12" s="187" customFormat="1" ht="15" customHeight="1" x14ac:dyDescent="0.2">
      <c r="A74" s="202">
        <v>44902</v>
      </c>
      <c r="B74" s="203">
        <v>213.04</v>
      </c>
      <c r="C74" s="204"/>
      <c r="D74" s="207" t="s">
        <v>211</v>
      </c>
      <c r="E74" s="206" t="s">
        <v>123</v>
      </c>
      <c r="F74" s="61"/>
      <c r="G74" s="61"/>
      <c r="H74" s="178">
        <v>8</v>
      </c>
      <c r="I74" s="178">
        <v>3810</v>
      </c>
      <c r="J74" s="61"/>
      <c r="K74" s="61"/>
      <c r="L74" s="61"/>
    </row>
    <row r="75" spans="1:12" s="187" customFormat="1" ht="15" customHeight="1" x14ac:dyDescent="0.2">
      <c r="A75" s="202">
        <v>44777</v>
      </c>
      <c r="B75" s="203">
        <v>158.52000000000001</v>
      </c>
      <c r="C75" s="204"/>
      <c r="D75" s="207" t="s">
        <v>212</v>
      </c>
      <c r="E75" s="206" t="s">
        <v>189</v>
      </c>
      <c r="F75" s="61"/>
      <c r="G75" s="61"/>
      <c r="H75" s="178">
        <v>9</v>
      </c>
      <c r="I75" s="178">
        <v>3810</v>
      </c>
      <c r="J75" s="61"/>
      <c r="K75" s="61"/>
      <c r="L75" s="61"/>
    </row>
    <row r="76" spans="1:12" s="61" customFormat="1" ht="15" customHeight="1" x14ac:dyDescent="0.2">
      <c r="A76" s="202">
        <v>44766</v>
      </c>
      <c r="B76" s="203">
        <v>153.30000000000001</v>
      </c>
      <c r="C76" s="204" t="s">
        <v>138</v>
      </c>
      <c r="D76" s="207" t="s">
        <v>139</v>
      </c>
      <c r="E76" s="206" t="s">
        <v>140</v>
      </c>
      <c r="H76" s="178">
        <v>3</v>
      </c>
      <c r="I76" s="178">
        <v>3820</v>
      </c>
    </row>
    <row r="77" spans="1:12" s="61" customFormat="1" ht="15" customHeight="1" x14ac:dyDescent="0.2">
      <c r="A77" s="202">
        <v>44866</v>
      </c>
      <c r="B77" s="203">
        <v>30.43</v>
      </c>
      <c r="C77" s="204"/>
      <c r="D77" s="207" t="s">
        <v>149</v>
      </c>
      <c r="E77" s="206" t="s">
        <v>123</v>
      </c>
      <c r="H77" s="178">
        <v>6</v>
      </c>
      <c r="I77" s="178">
        <v>3820</v>
      </c>
    </row>
    <row r="78" spans="1:12" s="61" customFormat="1" ht="15" customHeight="1" x14ac:dyDescent="0.2">
      <c r="A78" s="202">
        <v>44867</v>
      </c>
      <c r="B78" s="203">
        <v>33.04</v>
      </c>
      <c r="C78" s="204"/>
      <c r="D78" s="207" t="s">
        <v>149</v>
      </c>
      <c r="E78" s="206" t="s">
        <v>123</v>
      </c>
      <c r="H78" s="178">
        <v>6</v>
      </c>
      <c r="I78" s="178">
        <v>3820</v>
      </c>
    </row>
    <row r="79" spans="1:12" s="61" customFormat="1" ht="15" customHeight="1" x14ac:dyDescent="0.2">
      <c r="A79" s="202">
        <v>44867</v>
      </c>
      <c r="B79" s="203">
        <v>28.52</v>
      </c>
      <c r="C79" s="204"/>
      <c r="D79" s="207" t="s">
        <v>150</v>
      </c>
      <c r="E79" s="206" t="s">
        <v>123</v>
      </c>
      <c r="H79" s="178">
        <v>6</v>
      </c>
      <c r="I79" s="178">
        <v>3820</v>
      </c>
    </row>
    <row r="80" spans="1:12" s="61" customFormat="1" ht="15" customHeight="1" x14ac:dyDescent="0.2">
      <c r="A80" s="202">
        <v>44886</v>
      </c>
      <c r="B80" s="203">
        <v>30</v>
      </c>
      <c r="C80" s="204" t="s">
        <v>143</v>
      </c>
      <c r="D80" s="207" t="s">
        <v>187</v>
      </c>
      <c r="E80" s="206" t="s">
        <v>65</v>
      </c>
      <c r="H80" s="178">
        <v>6</v>
      </c>
      <c r="I80" s="178">
        <v>3820</v>
      </c>
    </row>
    <row r="81" spans="1:9" s="61" customFormat="1" ht="15" customHeight="1" x14ac:dyDescent="0.2">
      <c r="A81" s="202">
        <v>44980</v>
      </c>
      <c r="B81" s="203">
        <v>9.1300000000000008</v>
      </c>
      <c r="C81" s="204" t="s">
        <v>219</v>
      </c>
      <c r="D81" s="207" t="s">
        <v>200</v>
      </c>
      <c r="E81" s="206"/>
      <c r="H81" s="178">
        <v>9</v>
      </c>
      <c r="I81" s="178">
        <v>3820</v>
      </c>
    </row>
    <row r="82" spans="1:9" s="61" customFormat="1" ht="15" customHeight="1" x14ac:dyDescent="0.2">
      <c r="A82" s="202">
        <v>44792</v>
      </c>
      <c r="B82" s="203">
        <v>36.090000000000003</v>
      </c>
      <c r="C82" s="204"/>
      <c r="D82" s="207" t="s">
        <v>213</v>
      </c>
      <c r="E82" s="206" t="s">
        <v>66</v>
      </c>
      <c r="H82" s="178">
        <v>9</v>
      </c>
      <c r="I82" s="178">
        <v>3820</v>
      </c>
    </row>
    <row r="83" spans="1:9" s="61" customFormat="1" ht="15" customHeight="1" x14ac:dyDescent="0.2">
      <c r="A83" s="202">
        <v>44792</v>
      </c>
      <c r="B83" s="203">
        <v>40.869999999999997</v>
      </c>
      <c r="C83" s="204"/>
      <c r="D83" s="207" t="s">
        <v>213</v>
      </c>
      <c r="E83" s="206" t="s">
        <v>66</v>
      </c>
      <c r="H83" s="178">
        <v>9</v>
      </c>
      <c r="I83" s="178">
        <v>3820</v>
      </c>
    </row>
    <row r="84" spans="1:9" s="61" customFormat="1" ht="15" customHeight="1" x14ac:dyDescent="0.2">
      <c r="A84" s="202">
        <v>44753</v>
      </c>
      <c r="B84" s="203">
        <v>391.99</v>
      </c>
      <c r="C84" s="204" t="s">
        <v>68</v>
      </c>
      <c r="D84" s="207" t="s">
        <v>201</v>
      </c>
      <c r="E84" s="206" t="s">
        <v>65</v>
      </c>
      <c r="H84" s="178">
        <v>2</v>
      </c>
      <c r="I84" s="178">
        <v>3850</v>
      </c>
    </row>
    <row r="85" spans="1:9" s="61" customFormat="1" ht="15" customHeight="1" x14ac:dyDescent="0.2">
      <c r="A85" s="202">
        <v>44767</v>
      </c>
      <c r="B85" s="203">
        <v>589.69000000000005</v>
      </c>
      <c r="C85" s="204" t="s">
        <v>68</v>
      </c>
      <c r="D85" s="207" t="s">
        <v>144</v>
      </c>
      <c r="E85" s="206" t="s">
        <v>127</v>
      </c>
      <c r="H85" s="178">
        <v>2</v>
      </c>
      <c r="I85" s="178">
        <v>3850</v>
      </c>
    </row>
    <row r="86" spans="1:9" s="61" customFormat="1" ht="15" customHeight="1" x14ac:dyDescent="0.2">
      <c r="A86" s="202">
        <v>44767</v>
      </c>
      <c r="B86" s="212">
        <v>-599.07000000000005</v>
      </c>
      <c r="C86" s="204" t="s">
        <v>68</v>
      </c>
      <c r="D86" s="207" t="s">
        <v>205</v>
      </c>
      <c r="E86" s="206" t="s">
        <v>127</v>
      </c>
      <c r="H86" s="178">
        <v>2</v>
      </c>
      <c r="I86" s="198">
        <v>3850</v>
      </c>
    </row>
    <row r="87" spans="1:9" s="61" customFormat="1" ht="15" customHeight="1" x14ac:dyDescent="0.25">
      <c r="A87" s="202">
        <v>44767</v>
      </c>
      <c r="B87" s="213">
        <v>9.3800000000000008</v>
      </c>
      <c r="C87" s="204" t="s">
        <v>68</v>
      </c>
      <c r="D87" s="207" t="s">
        <v>145</v>
      </c>
      <c r="E87" s="206" t="s">
        <v>63</v>
      </c>
      <c r="H87" s="178">
        <v>2</v>
      </c>
      <c r="I87" s="199">
        <v>3850</v>
      </c>
    </row>
    <row r="88" spans="1:9" s="61" customFormat="1" ht="15" customHeight="1" x14ac:dyDescent="0.25">
      <c r="A88" s="202">
        <v>44821</v>
      </c>
      <c r="B88" s="214">
        <v>3</v>
      </c>
      <c r="C88" s="204" t="s">
        <v>67</v>
      </c>
      <c r="D88" s="207" t="s">
        <v>69</v>
      </c>
      <c r="E88" s="206"/>
      <c r="H88" s="199">
        <v>2</v>
      </c>
      <c r="I88" s="199">
        <v>3850</v>
      </c>
    </row>
    <row r="89" spans="1:9" s="61" customFormat="1" ht="15" customHeight="1" x14ac:dyDescent="0.25">
      <c r="A89" s="202">
        <v>44818</v>
      </c>
      <c r="B89" s="215">
        <v>3</v>
      </c>
      <c r="C89" s="204" t="s">
        <v>67</v>
      </c>
      <c r="D89" s="207" t="s">
        <v>69</v>
      </c>
      <c r="E89" s="206" t="s">
        <v>63</v>
      </c>
      <c r="H89" s="199">
        <v>2</v>
      </c>
      <c r="I89" s="199">
        <v>3850</v>
      </c>
    </row>
    <row r="90" spans="1:9" s="61" customFormat="1" ht="15" customHeight="1" x14ac:dyDescent="0.2">
      <c r="A90" s="216">
        <v>44792</v>
      </c>
      <c r="B90" s="217">
        <v>315.31</v>
      </c>
      <c r="C90" s="204"/>
      <c r="D90" s="211" t="s">
        <v>154</v>
      </c>
      <c r="E90" s="218" t="s">
        <v>155</v>
      </c>
      <c r="H90" s="199">
        <v>3</v>
      </c>
      <c r="I90" s="199">
        <v>3850</v>
      </c>
    </row>
    <row r="91" spans="1:9" s="61" customFormat="1" ht="15" customHeight="1" x14ac:dyDescent="0.2">
      <c r="A91" s="216">
        <v>44792</v>
      </c>
      <c r="B91" s="219">
        <v>315.31</v>
      </c>
      <c r="C91" s="204"/>
      <c r="D91" s="211" t="s">
        <v>156</v>
      </c>
      <c r="E91" s="218" t="s">
        <v>155</v>
      </c>
      <c r="H91" s="199">
        <v>3</v>
      </c>
      <c r="I91" s="199">
        <v>3850</v>
      </c>
    </row>
    <row r="92" spans="1:9" s="61" customFormat="1" ht="15.75" customHeight="1" x14ac:dyDescent="0.25">
      <c r="A92" s="202">
        <v>44777</v>
      </c>
      <c r="B92" s="213">
        <v>577.76</v>
      </c>
      <c r="C92" s="204" t="s">
        <v>146</v>
      </c>
      <c r="D92" s="207" t="s">
        <v>153</v>
      </c>
      <c r="E92" s="206" t="s">
        <v>189</v>
      </c>
      <c r="H92" s="199">
        <v>3</v>
      </c>
      <c r="I92" s="199">
        <v>3850</v>
      </c>
    </row>
    <row r="93" spans="1:9" s="61" customFormat="1" ht="15" customHeight="1" x14ac:dyDescent="0.25">
      <c r="A93" s="202">
        <v>44866</v>
      </c>
      <c r="B93" s="213">
        <v>364.73</v>
      </c>
      <c r="C93" s="204" t="s">
        <v>170</v>
      </c>
      <c r="D93" s="207" t="s">
        <v>172</v>
      </c>
      <c r="E93" s="206" t="s">
        <v>127</v>
      </c>
      <c r="H93" s="199">
        <v>5</v>
      </c>
      <c r="I93" s="199">
        <v>3850</v>
      </c>
    </row>
    <row r="94" spans="1:9" s="61" customFormat="1" ht="15" customHeight="1" x14ac:dyDescent="0.25">
      <c r="A94" s="202">
        <v>44878</v>
      </c>
      <c r="B94" s="213">
        <v>362.69</v>
      </c>
      <c r="C94" s="204" t="s">
        <v>67</v>
      </c>
      <c r="D94" s="207" t="s">
        <v>173</v>
      </c>
      <c r="E94" s="206" t="s">
        <v>171</v>
      </c>
      <c r="H94" s="199">
        <v>5</v>
      </c>
      <c r="I94" s="199">
        <v>3850</v>
      </c>
    </row>
    <row r="95" spans="1:9" s="61" customFormat="1" ht="15" customHeight="1" x14ac:dyDescent="0.25">
      <c r="A95" s="202">
        <v>44867</v>
      </c>
      <c r="B95" s="213">
        <v>1050.26</v>
      </c>
      <c r="C95" s="204" t="s">
        <v>170</v>
      </c>
      <c r="D95" s="207" t="s">
        <v>174</v>
      </c>
      <c r="E95" s="206" t="s">
        <v>127</v>
      </c>
      <c r="H95" s="199">
        <v>5</v>
      </c>
      <c r="I95" s="199">
        <v>3850</v>
      </c>
    </row>
    <row r="96" spans="1:9" s="61" customFormat="1" ht="15" customHeight="1" x14ac:dyDescent="0.25">
      <c r="A96" s="202">
        <v>44896</v>
      </c>
      <c r="B96" s="213">
        <v>256.51</v>
      </c>
      <c r="C96" s="204" t="s">
        <v>68</v>
      </c>
      <c r="D96" s="207" t="s">
        <v>175</v>
      </c>
      <c r="E96" s="206" t="s">
        <v>127</v>
      </c>
      <c r="H96" s="199">
        <v>6</v>
      </c>
      <c r="I96" s="199">
        <v>3850</v>
      </c>
    </row>
    <row r="97" spans="1:9" s="61" customFormat="1" ht="15" customHeight="1" x14ac:dyDescent="0.25">
      <c r="A97" s="202">
        <v>44892</v>
      </c>
      <c r="B97" s="213">
        <v>106.28</v>
      </c>
      <c r="C97" s="204"/>
      <c r="D97" s="207" t="s">
        <v>176</v>
      </c>
      <c r="E97" s="206" t="s">
        <v>123</v>
      </c>
      <c r="H97" s="199">
        <v>6</v>
      </c>
      <c r="I97" s="199">
        <v>3850</v>
      </c>
    </row>
    <row r="98" spans="1:9" s="61" customFormat="1" ht="15" customHeight="1" x14ac:dyDescent="0.25">
      <c r="A98" s="202">
        <v>44873</v>
      </c>
      <c r="B98" s="213">
        <v>44.71</v>
      </c>
      <c r="C98" s="204"/>
      <c r="D98" s="207" t="s">
        <v>177</v>
      </c>
      <c r="E98" s="206" t="s">
        <v>123</v>
      </c>
      <c r="H98" s="199">
        <v>6</v>
      </c>
      <c r="I98" s="199">
        <v>3850</v>
      </c>
    </row>
    <row r="99" spans="1:9" s="61" customFormat="1" ht="15" customHeight="1" x14ac:dyDescent="0.25">
      <c r="A99" s="202">
        <v>44892</v>
      </c>
      <c r="B99" s="213">
        <v>499.33</v>
      </c>
      <c r="C99" s="204"/>
      <c r="D99" s="207" t="s">
        <v>178</v>
      </c>
      <c r="E99" s="206" t="s">
        <v>123</v>
      </c>
      <c r="H99" s="199">
        <v>6</v>
      </c>
      <c r="I99" s="199">
        <v>3850</v>
      </c>
    </row>
    <row r="100" spans="1:9" s="61" customFormat="1" ht="15" customHeight="1" x14ac:dyDescent="0.25">
      <c r="A100" s="202">
        <v>44873</v>
      </c>
      <c r="B100" s="213">
        <v>583.67999999999995</v>
      </c>
      <c r="C100" s="204"/>
      <c r="D100" s="207" t="s">
        <v>179</v>
      </c>
      <c r="E100" s="206" t="s">
        <v>123</v>
      </c>
      <c r="H100" s="199">
        <v>6</v>
      </c>
      <c r="I100" s="199">
        <v>3850</v>
      </c>
    </row>
    <row r="101" spans="1:9" s="61" customFormat="1" ht="15" customHeight="1" x14ac:dyDescent="0.25">
      <c r="A101" s="202">
        <v>44902</v>
      </c>
      <c r="B101" s="213">
        <v>625.86</v>
      </c>
      <c r="C101" s="204"/>
      <c r="D101" s="207" t="s">
        <v>180</v>
      </c>
      <c r="E101" s="206" t="s">
        <v>123</v>
      </c>
      <c r="H101" s="199">
        <v>6</v>
      </c>
      <c r="I101" s="199">
        <v>3850</v>
      </c>
    </row>
    <row r="102" spans="1:9" s="61" customFormat="1" ht="15" customHeight="1" x14ac:dyDescent="0.25">
      <c r="A102" s="202">
        <v>44895</v>
      </c>
      <c r="B102" s="213">
        <v>44.31</v>
      </c>
      <c r="C102" s="204"/>
      <c r="D102" s="207" t="s">
        <v>184</v>
      </c>
      <c r="E102" s="206" t="s">
        <v>65</v>
      </c>
      <c r="H102" s="199">
        <v>6</v>
      </c>
      <c r="I102" s="199">
        <v>3850</v>
      </c>
    </row>
    <row r="103" spans="1:9" s="61" customFormat="1" ht="15" customHeight="1" x14ac:dyDescent="0.25">
      <c r="A103" s="202">
        <v>44895</v>
      </c>
      <c r="B103" s="213">
        <v>515.55999999999995</v>
      </c>
      <c r="C103" s="204"/>
      <c r="D103" s="207" t="s">
        <v>181</v>
      </c>
      <c r="E103" s="206" t="s">
        <v>65</v>
      </c>
      <c r="H103" s="199">
        <v>6</v>
      </c>
      <c r="I103" s="199">
        <v>3850</v>
      </c>
    </row>
    <row r="104" spans="1:9" s="61" customFormat="1" ht="15" customHeight="1" x14ac:dyDescent="0.25">
      <c r="A104" s="202">
        <v>44868</v>
      </c>
      <c r="B104" s="213">
        <v>279.51</v>
      </c>
      <c r="C104" s="204" t="s">
        <v>68</v>
      </c>
      <c r="D104" s="207" t="s">
        <v>182</v>
      </c>
      <c r="E104" s="206" t="s">
        <v>65</v>
      </c>
      <c r="H104" s="199">
        <v>6</v>
      </c>
      <c r="I104" s="199">
        <v>3850</v>
      </c>
    </row>
    <row r="105" spans="1:9" s="61" customFormat="1" ht="15" customHeight="1" x14ac:dyDescent="0.25">
      <c r="A105" s="202">
        <v>44904</v>
      </c>
      <c r="B105" s="213">
        <v>63.26</v>
      </c>
      <c r="C105" s="204"/>
      <c r="D105" s="207" t="s">
        <v>198</v>
      </c>
      <c r="E105" s="206" t="s">
        <v>123</v>
      </c>
      <c r="H105" s="199">
        <v>7</v>
      </c>
      <c r="I105" s="199">
        <v>3850</v>
      </c>
    </row>
    <row r="106" spans="1:9" s="61" customFormat="1" ht="15" customHeight="1" x14ac:dyDescent="0.25">
      <c r="A106" s="202">
        <v>44904</v>
      </c>
      <c r="B106" s="213">
        <v>63.26</v>
      </c>
      <c r="C106" s="204"/>
      <c r="D106" s="207" t="s">
        <v>199</v>
      </c>
      <c r="E106" s="206" t="s">
        <v>123</v>
      </c>
      <c r="H106" s="199">
        <v>7</v>
      </c>
      <c r="I106" s="199">
        <v>3850</v>
      </c>
    </row>
    <row r="107" spans="1:9" s="61" customFormat="1" ht="15" customHeight="1" x14ac:dyDescent="0.25">
      <c r="A107" s="202">
        <v>44946</v>
      </c>
      <c r="B107" s="213">
        <v>505.25</v>
      </c>
      <c r="C107" s="204" t="s">
        <v>68</v>
      </c>
      <c r="D107" s="207" t="s">
        <v>183</v>
      </c>
      <c r="E107" s="206" t="s">
        <v>123</v>
      </c>
      <c r="H107" s="199">
        <v>7</v>
      </c>
      <c r="I107" s="199">
        <v>3850</v>
      </c>
    </row>
    <row r="108" spans="1:9" s="61" customFormat="1" ht="15" customHeight="1" x14ac:dyDescent="0.25">
      <c r="A108" s="202">
        <v>44956</v>
      </c>
      <c r="B108" s="213">
        <v>521.27</v>
      </c>
      <c r="C108" s="204" t="s">
        <v>68</v>
      </c>
      <c r="D108" s="207" t="s">
        <v>206</v>
      </c>
      <c r="E108" s="206" t="s">
        <v>63</v>
      </c>
      <c r="H108" s="199">
        <v>8</v>
      </c>
      <c r="I108" s="199">
        <v>3850</v>
      </c>
    </row>
    <row r="109" spans="1:9" s="61" customFormat="1" ht="15" customHeight="1" x14ac:dyDescent="0.25">
      <c r="A109" s="202">
        <v>44753</v>
      </c>
      <c r="B109" s="213">
        <v>97</v>
      </c>
      <c r="C109" s="204" t="s">
        <v>68</v>
      </c>
      <c r="D109" s="207" t="s">
        <v>186</v>
      </c>
      <c r="E109" s="206" t="s">
        <v>65</v>
      </c>
      <c r="H109" s="199">
        <v>7</v>
      </c>
      <c r="I109" s="199">
        <v>3860</v>
      </c>
    </row>
    <row r="110" spans="1:9" s="61" customFormat="1" ht="15" customHeight="1" x14ac:dyDescent="0.25">
      <c r="A110" s="202">
        <v>44895</v>
      </c>
      <c r="B110" s="213">
        <v>65</v>
      </c>
      <c r="C110" s="204"/>
      <c r="D110" s="207" t="s">
        <v>185</v>
      </c>
      <c r="E110" s="206" t="s">
        <v>65</v>
      </c>
      <c r="H110" s="199">
        <v>7</v>
      </c>
      <c r="I110" s="199">
        <v>3860</v>
      </c>
    </row>
    <row r="111" spans="1:9" s="61" customFormat="1" ht="15" customHeight="1" x14ac:dyDescent="0.25">
      <c r="A111" s="202">
        <v>44792</v>
      </c>
      <c r="B111" s="213">
        <v>121.76</v>
      </c>
      <c r="C111" s="204"/>
      <c r="D111" s="207" t="s">
        <v>207</v>
      </c>
      <c r="E111" s="206"/>
      <c r="H111" s="199">
        <v>9</v>
      </c>
      <c r="I111" s="199">
        <v>3860</v>
      </c>
    </row>
    <row r="112" spans="1:9" s="61" customFormat="1" ht="15" customHeight="1" x14ac:dyDescent="0.25">
      <c r="A112" s="202">
        <v>44740</v>
      </c>
      <c r="B112" s="213">
        <v>261.91000000000003</v>
      </c>
      <c r="C112" s="204" t="s">
        <v>70</v>
      </c>
      <c r="D112" s="207" t="s">
        <v>218</v>
      </c>
      <c r="E112" s="206" t="s">
        <v>123</v>
      </c>
      <c r="H112" s="199">
        <v>9</v>
      </c>
      <c r="I112" s="199">
        <v>3860</v>
      </c>
    </row>
    <row r="113" spans="1:34" s="187" customFormat="1" ht="15" customHeight="1" x14ac:dyDescent="0.25">
      <c r="A113" s="202">
        <v>44777</v>
      </c>
      <c r="B113" s="220">
        <v>3</v>
      </c>
      <c r="C113" s="204" t="s">
        <v>146</v>
      </c>
      <c r="D113" s="207" t="s">
        <v>64</v>
      </c>
      <c r="E113" s="206"/>
      <c r="F113" s="61"/>
      <c r="G113" s="61"/>
      <c r="H113" s="199">
        <v>2</v>
      </c>
      <c r="I113" s="199">
        <v>3870</v>
      </c>
      <c r="J113" s="61"/>
      <c r="K113" s="61"/>
      <c r="L113" s="61"/>
    </row>
    <row r="114" spans="1:34" s="187" customFormat="1" ht="15" customHeight="1" x14ac:dyDescent="0.25">
      <c r="A114" s="202">
        <v>44766</v>
      </c>
      <c r="B114" s="214">
        <v>3</v>
      </c>
      <c r="C114" s="204" t="s">
        <v>70</v>
      </c>
      <c r="D114" s="207" t="s">
        <v>64</v>
      </c>
      <c r="E114" s="206"/>
      <c r="F114" s="61"/>
      <c r="G114" s="61"/>
      <c r="H114" s="199">
        <v>2</v>
      </c>
      <c r="I114" s="199">
        <v>3870</v>
      </c>
      <c r="J114" s="61"/>
      <c r="K114" s="61"/>
      <c r="L114" s="61"/>
    </row>
    <row r="115" spans="1:34" s="187" customFormat="1" ht="15" customHeight="1" x14ac:dyDescent="0.25">
      <c r="A115" s="202">
        <v>44767</v>
      </c>
      <c r="B115" s="221">
        <v>3</v>
      </c>
      <c r="C115" s="204" t="s">
        <v>70</v>
      </c>
      <c r="D115" s="207" t="s">
        <v>64</v>
      </c>
      <c r="E115" s="206"/>
      <c r="F115" s="61"/>
      <c r="G115" s="61"/>
      <c r="H115" s="199">
        <v>2</v>
      </c>
      <c r="I115" s="199">
        <v>3870</v>
      </c>
      <c r="J115" s="61"/>
      <c r="K115" s="61"/>
      <c r="L115" s="61"/>
    </row>
    <row r="116" spans="1:34" s="61" customFormat="1" ht="15" customHeight="1" x14ac:dyDescent="0.25">
      <c r="A116" s="202">
        <v>44766</v>
      </c>
      <c r="B116" s="221">
        <v>20</v>
      </c>
      <c r="C116" s="204" t="s">
        <v>70</v>
      </c>
      <c r="D116" s="207" t="s">
        <v>64</v>
      </c>
      <c r="E116" s="206"/>
      <c r="H116" s="199">
        <v>2</v>
      </c>
      <c r="I116" s="199">
        <v>3850</v>
      </c>
    </row>
    <row r="117" spans="1:34" s="61" customFormat="1" ht="15" customHeight="1" x14ac:dyDescent="0.25">
      <c r="A117" s="202">
        <v>44767</v>
      </c>
      <c r="B117" s="221">
        <v>20</v>
      </c>
      <c r="C117" s="204" t="s">
        <v>68</v>
      </c>
      <c r="D117" s="207" t="s">
        <v>64</v>
      </c>
      <c r="E117" s="206"/>
      <c r="H117" s="199">
        <v>2</v>
      </c>
      <c r="I117" s="199">
        <v>3850</v>
      </c>
    </row>
    <row r="118" spans="1:34" s="61" customFormat="1" ht="15" customHeight="1" x14ac:dyDescent="0.25">
      <c r="A118" s="202">
        <v>44753</v>
      </c>
      <c r="B118" s="221">
        <v>20</v>
      </c>
      <c r="C118" s="204" t="s">
        <v>68</v>
      </c>
      <c r="D118" s="207" t="s">
        <v>64</v>
      </c>
      <c r="E118" s="206" t="s">
        <v>65</v>
      </c>
      <c r="H118" s="199">
        <v>2</v>
      </c>
      <c r="I118" s="199">
        <v>3850</v>
      </c>
    </row>
    <row r="119" spans="1:34" s="61" customFormat="1" ht="15" customHeight="1" x14ac:dyDescent="0.25">
      <c r="A119" s="202">
        <v>44767</v>
      </c>
      <c r="B119" s="221">
        <v>20</v>
      </c>
      <c r="C119" s="204" t="s">
        <v>68</v>
      </c>
      <c r="D119" s="207" t="s">
        <v>64</v>
      </c>
      <c r="E119" s="206" t="s">
        <v>63</v>
      </c>
      <c r="H119" s="199">
        <v>2</v>
      </c>
      <c r="I119" s="199">
        <v>3850</v>
      </c>
    </row>
    <row r="120" spans="1:34" s="187" customFormat="1" ht="15" customHeight="1" x14ac:dyDescent="0.25">
      <c r="A120" s="202">
        <v>44767</v>
      </c>
      <c r="B120" s="221">
        <v>3</v>
      </c>
      <c r="C120" s="204" t="s">
        <v>68</v>
      </c>
      <c r="D120" s="207" t="s">
        <v>64</v>
      </c>
      <c r="E120" s="206" t="s">
        <v>63</v>
      </c>
      <c r="F120" s="61"/>
      <c r="G120" s="61"/>
      <c r="H120" s="199">
        <v>2</v>
      </c>
      <c r="I120" s="199">
        <v>3870</v>
      </c>
      <c r="J120" s="61"/>
      <c r="K120" s="61"/>
      <c r="L120" s="61"/>
    </row>
    <row r="121" spans="1:34" s="187" customFormat="1" ht="15" customHeight="1" x14ac:dyDescent="0.25">
      <c r="A121" s="202">
        <v>44753</v>
      </c>
      <c r="B121" s="221">
        <v>3</v>
      </c>
      <c r="C121" s="204" t="s">
        <v>68</v>
      </c>
      <c r="D121" s="207" t="s">
        <v>64</v>
      </c>
      <c r="E121" s="206" t="s">
        <v>65</v>
      </c>
      <c r="F121" s="61"/>
      <c r="G121" s="61"/>
      <c r="H121" s="199">
        <v>2</v>
      </c>
      <c r="I121" s="199">
        <v>3870</v>
      </c>
      <c r="J121" s="61"/>
      <c r="K121" s="61"/>
      <c r="L121" s="61"/>
    </row>
    <row r="122" spans="1:34" s="61" customFormat="1" ht="15" customHeight="1" x14ac:dyDescent="0.25">
      <c r="A122" s="202">
        <v>44753</v>
      </c>
      <c r="B122" s="221">
        <v>20</v>
      </c>
      <c r="C122" s="204" t="s">
        <v>68</v>
      </c>
      <c r="D122" s="207" t="s">
        <v>64</v>
      </c>
      <c r="E122" s="206" t="s">
        <v>65</v>
      </c>
      <c r="H122" s="199">
        <v>3</v>
      </c>
      <c r="I122" s="199">
        <v>3850</v>
      </c>
    </row>
    <row r="123" spans="1:34" s="61" customFormat="1" ht="15" customHeight="1" x14ac:dyDescent="0.25">
      <c r="A123" s="202">
        <v>44804</v>
      </c>
      <c r="B123" s="221">
        <v>3</v>
      </c>
      <c r="C123" s="204" t="s">
        <v>146</v>
      </c>
      <c r="D123" s="207" t="s">
        <v>64</v>
      </c>
      <c r="E123" s="206"/>
      <c r="H123" s="199">
        <v>3</v>
      </c>
      <c r="I123" s="199">
        <v>3870</v>
      </c>
    </row>
    <row r="124" spans="1:34" s="61" customFormat="1" ht="15" customHeight="1" x14ac:dyDescent="0.2">
      <c r="A124" s="202">
        <v>44804</v>
      </c>
      <c r="B124" s="204">
        <v>30</v>
      </c>
      <c r="C124" s="204" t="s">
        <v>146</v>
      </c>
      <c r="D124" s="207" t="s">
        <v>64</v>
      </c>
      <c r="E124" s="222"/>
      <c r="F124" s="8"/>
      <c r="G124" s="8"/>
      <c r="H124" s="199">
        <v>3</v>
      </c>
      <c r="I124" s="199">
        <v>3850</v>
      </c>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row>
    <row r="125" spans="1:34" s="61" customFormat="1" ht="15" customHeight="1" x14ac:dyDescent="0.2">
      <c r="A125" s="202">
        <v>44867</v>
      </c>
      <c r="B125" s="204">
        <v>30</v>
      </c>
      <c r="C125" s="204"/>
      <c r="D125" s="207" t="s">
        <v>64</v>
      </c>
      <c r="E125" s="222" t="s">
        <v>123</v>
      </c>
      <c r="F125" s="8"/>
      <c r="G125" s="8"/>
      <c r="H125" s="200">
        <v>5</v>
      </c>
      <c r="I125" s="199">
        <v>3870</v>
      </c>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row>
    <row r="126" spans="1:34" s="61" customFormat="1" ht="15" customHeight="1" x14ac:dyDescent="0.2">
      <c r="A126" s="202">
        <v>44892</v>
      </c>
      <c r="B126" s="204">
        <v>24</v>
      </c>
      <c r="C126" s="204"/>
      <c r="D126" s="207" t="s">
        <v>64</v>
      </c>
      <c r="E126" s="222"/>
      <c r="F126" s="8"/>
      <c r="G126" s="8"/>
      <c r="H126" s="200">
        <v>6</v>
      </c>
      <c r="I126" s="199">
        <v>3870</v>
      </c>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row>
    <row r="127" spans="1:34" s="61" customFormat="1" ht="15" customHeight="1" x14ac:dyDescent="0.2">
      <c r="A127" s="202">
        <v>44892</v>
      </c>
      <c r="B127" s="204">
        <v>14</v>
      </c>
      <c r="C127" s="204"/>
      <c r="D127" s="207" t="s">
        <v>64</v>
      </c>
      <c r="E127" s="222"/>
      <c r="F127" s="8"/>
      <c r="G127" s="8"/>
      <c r="H127" s="200">
        <v>6</v>
      </c>
      <c r="I127" s="199">
        <v>3870</v>
      </c>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row>
    <row r="128" spans="1:34" s="61" customFormat="1" ht="15" customHeight="1" x14ac:dyDescent="0.2">
      <c r="A128" s="202">
        <v>44902</v>
      </c>
      <c r="B128" s="204">
        <v>14</v>
      </c>
      <c r="C128" s="204"/>
      <c r="D128" s="207" t="s">
        <v>64</v>
      </c>
      <c r="E128" s="222"/>
      <c r="F128" s="8"/>
      <c r="G128" s="8"/>
      <c r="H128" s="200">
        <v>6</v>
      </c>
      <c r="I128" s="199">
        <v>3870</v>
      </c>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row>
    <row r="129" spans="1:34" s="61" customFormat="1" ht="15" customHeight="1" x14ac:dyDescent="0.2">
      <c r="A129" s="202">
        <v>44897</v>
      </c>
      <c r="B129" s="204">
        <v>24</v>
      </c>
      <c r="C129" s="204" t="s">
        <v>146</v>
      </c>
      <c r="D129" s="207" t="s">
        <v>64</v>
      </c>
      <c r="E129" s="222" t="s">
        <v>127</v>
      </c>
      <c r="F129" s="8"/>
      <c r="G129" s="8"/>
      <c r="H129" s="200">
        <v>6</v>
      </c>
      <c r="I129" s="199">
        <v>3870</v>
      </c>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row>
    <row r="130" spans="1:34" s="61" customFormat="1" ht="15" customHeight="1" x14ac:dyDescent="0.2">
      <c r="A130" s="202">
        <v>44892</v>
      </c>
      <c r="B130" s="204">
        <v>24</v>
      </c>
      <c r="C130" s="204"/>
      <c r="D130" s="207" t="s">
        <v>64</v>
      </c>
      <c r="E130" s="222" t="s">
        <v>123</v>
      </c>
      <c r="F130" s="8"/>
      <c r="G130" s="8"/>
      <c r="H130" s="200">
        <v>7</v>
      </c>
      <c r="I130" s="199">
        <v>3870</v>
      </c>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row>
    <row r="131" spans="1:34" s="61" customFormat="1" ht="15" customHeight="1" x14ac:dyDescent="0.2">
      <c r="A131" s="202">
        <v>44902</v>
      </c>
      <c r="B131" s="204">
        <v>24</v>
      </c>
      <c r="C131" s="204"/>
      <c r="D131" s="207" t="s">
        <v>64</v>
      </c>
      <c r="E131" s="222"/>
      <c r="F131" s="8"/>
      <c r="G131" s="8"/>
      <c r="H131" s="200">
        <v>7</v>
      </c>
      <c r="I131" s="199">
        <v>3870</v>
      </c>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row>
    <row r="132" spans="1:34" s="61" customFormat="1" ht="15" customHeight="1" x14ac:dyDescent="0.2">
      <c r="A132" s="202">
        <v>44902</v>
      </c>
      <c r="B132" s="204">
        <v>24</v>
      </c>
      <c r="C132" s="204"/>
      <c r="D132" s="207" t="s">
        <v>64</v>
      </c>
      <c r="E132" s="222"/>
      <c r="F132" s="8"/>
      <c r="G132" s="8"/>
      <c r="H132" s="200">
        <v>7</v>
      </c>
      <c r="I132" s="199">
        <v>3870</v>
      </c>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row>
    <row r="133" spans="1:34" s="61" customFormat="1" ht="15" customHeight="1" x14ac:dyDescent="0.2">
      <c r="A133" s="202">
        <v>44753</v>
      </c>
      <c r="B133" s="204">
        <v>8.4499999999999993</v>
      </c>
      <c r="C133" s="204" t="s">
        <v>68</v>
      </c>
      <c r="D133" s="207" t="s">
        <v>64</v>
      </c>
      <c r="E133" s="222" t="s">
        <v>65</v>
      </c>
      <c r="F133" s="8"/>
      <c r="G133" s="8"/>
      <c r="H133" s="200">
        <v>7</v>
      </c>
      <c r="I133" s="199">
        <v>3870</v>
      </c>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row>
    <row r="134" spans="1:34" s="61" customFormat="1" ht="15" customHeight="1" x14ac:dyDescent="0.2">
      <c r="A134" s="202">
        <v>44897</v>
      </c>
      <c r="B134" s="204">
        <v>24</v>
      </c>
      <c r="C134" s="204" t="s">
        <v>68</v>
      </c>
      <c r="D134" s="207" t="s">
        <v>64</v>
      </c>
      <c r="E134" s="222"/>
      <c r="F134" s="8"/>
      <c r="G134" s="8"/>
      <c r="H134" s="200">
        <v>7</v>
      </c>
      <c r="I134" s="199">
        <v>3870</v>
      </c>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row>
    <row r="135" spans="1:34" s="61" customFormat="1" ht="15" customHeight="1" x14ac:dyDescent="0.2">
      <c r="A135" s="202">
        <v>44892</v>
      </c>
      <c r="B135" s="204">
        <v>25</v>
      </c>
      <c r="C135" s="204"/>
      <c r="D135" s="207" t="s">
        <v>64</v>
      </c>
      <c r="E135" s="222" t="s">
        <v>123</v>
      </c>
      <c r="F135" s="8"/>
      <c r="G135" s="8"/>
      <c r="H135" s="200">
        <v>7</v>
      </c>
      <c r="I135" s="199">
        <v>3870</v>
      </c>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row>
    <row r="136" spans="1:34" s="61" customFormat="1" ht="15" customHeight="1" x14ac:dyDescent="0.2">
      <c r="A136" s="202">
        <v>44867</v>
      </c>
      <c r="B136" s="204">
        <v>69.709999999999994</v>
      </c>
      <c r="C136" s="204"/>
      <c r="D136" s="207" t="s">
        <v>64</v>
      </c>
      <c r="E136" s="222" t="s">
        <v>127</v>
      </c>
      <c r="F136" s="8"/>
      <c r="G136" s="8"/>
      <c r="H136" s="200">
        <v>7</v>
      </c>
      <c r="I136" s="199">
        <v>3870</v>
      </c>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row>
    <row r="137" spans="1:34" s="61" customFormat="1" ht="15" customHeight="1" x14ac:dyDescent="0.2">
      <c r="A137" s="202">
        <v>44895</v>
      </c>
      <c r="B137" s="204">
        <v>7.97</v>
      </c>
      <c r="C137" s="204"/>
      <c r="D137" s="207" t="s">
        <v>64</v>
      </c>
      <c r="E137" s="222" t="s">
        <v>65</v>
      </c>
      <c r="F137" s="8"/>
      <c r="G137" s="8"/>
      <c r="H137" s="200">
        <v>7</v>
      </c>
      <c r="I137" s="199">
        <v>3870</v>
      </c>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row>
    <row r="138" spans="1:34" s="61" customFormat="1" ht="15" customHeight="1" x14ac:dyDescent="0.2">
      <c r="A138" s="202">
        <v>44896</v>
      </c>
      <c r="B138" s="204">
        <v>7</v>
      </c>
      <c r="C138" s="204"/>
      <c r="D138" s="207" t="s">
        <v>64</v>
      </c>
      <c r="E138" s="222"/>
      <c r="F138" s="8"/>
      <c r="G138" s="8"/>
      <c r="H138" s="200">
        <v>8</v>
      </c>
      <c r="I138" s="199">
        <v>3870</v>
      </c>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row>
    <row r="139" spans="1:34" s="61" customFormat="1" ht="15" customHeight="1" x14ac:dyDescent="0.2">
      <c r="A139" s="202">
        <v>44892</v>
      </c>
      <c r="B139" s="204">
        <v>7</v>
      </c>
      <c r="C139" s="204"/>
      <c r="D139" s="207" t="s">
        <v>64</v>
      </c>
      <c r="E139" s="222"/>
      <c r="F139" s="8"/>
      <c r="G139" s="8"/>
      <c r="H139" s="200">
        <v>8</v>
      </c>
      <c r="I139" s="199">
        <v>3870</v>
      </c>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row>
    <row r="140" spans="1:34" s="61" customFormat="1" ht="15" customHeight="1" x14ac:dyDescent="0.2">
      <c r="A140" s="202">
        <v>44834</v>
      </c>
      <c r="B140" s="204">
        <v>7</v>
      </c>
      <c r="C140" s="204"/>
      <c r="D140" s="207" t="s">
        <v>64</v>
      </c>
      <c r="E140" s="222"/>
      <c r="F140" s="8"/>
      <c r="G140" s="8"/>
      <c r="H140" s="200">
        <v>8</v>
      </c>
      <c r="I140" s="199">
        <v>3870</v>
      </c>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row>
    <row r="141" spans="1:34" s="61" customFormat="1" ht="15" customHeight="1" x14ac:dyDescent="0.2">
      <c r="A141" s="202">
        <v>44867</v>
      </c>
      <c r="B141" s="204">
        <v>7</v>
      </c>
      <c r="C141" s="204"/>
      <c r="D141" s="207" t="s">
        <v>64</v>
      </c>
      <c r="E141" s="222"/>
      <c r="F141" s="8"/>
      <c r="G141" s="8"/>
      <c r="H141" s="200">
        <v>8</v>
      </c>
      <c r="I141" s="199">
        <v>3870</v>
      </c>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row>
    <row r="142" spans="1:34" s="61" customFormat="1" ht="18" customHeight="1" x14ac:dyDescent="0.2">
      <c r="A142" s="202">
        <v>44956</v>
      </c>
      <c r="B142" s="204">
        <v>25</v>
      </c>
      <c r="C142" s="204" t="s">
        <v>68</v>
      </c>
      <c r="D142" s="207" t="s">
        <v>64</v>
      </c>
      <c r="E142" s="222"/>
      <c r="F142" s="8"/>
      <c r="G142" s="8"/>
      <c r="H142" s="200">
        <v>9</v>
      </c>
      <c r="I142" s="199">
        <v>3870</v>
      </c>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row>
    <row r="143" spans="1:34" s="61" customFormat="1" ht="18" customHeight="1" x14ac:dyDescent="0.2">
      <c r="A143" s="202">
        <v>44740</v>
      </c>
      <c r="B143" s="204">
        <v>91.86</v>
      </c>
      <c r="C143" s="204" t="s">
        <v>70</v>
      </c>
      <c r="D143" s="207" t="s">
        <v>64</v>
      </c>
      <c r="E143" s="222"/>
      <c r="F143" s="8"/>
      <c r="G143" s="8"/>
      <c r="H143" s="200">
        <v>9</v>
      </c>
      <c r="I143" s="199">
        <v>3870</v>
      </c>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row>
    <row r="144" spans="1:34" s="61" customFormat="1" ht="18" customHeight="1" x14ac:dyDescent="0.2">
      <c r="A144" s="202">
        <v>44867</v>
      </c>
      <c r="B144" s="204">
        <v>7</v>
      </c>
      <c r="C144" s="204" t="s">
        <v>70</v>
      </c>
      <c r="D144" s="207" t="s">
        <v>64</v>
      </c>
      <c r="E144" s="222"/>
      <c r="F144" s="8"/>
      <c r="G144" s="8"/>
      <c r="H144" s="200">
        <v>9</v>
      </c>
      <c r="I144" s="199">
        <v>3870</v>
      </c>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row>
    <row r="145" spans="1:12" s="61" customFormat="1" ht="15" customHeight="1" x14ac:dyDescent="0.25">
      <c r="A145" s="202">
        <v>44804</v>
      </c>
      <c r="B145" s="221">
        <v>3</v>
      </c>
      <c r="C145" s="204"/>
      <c r="D145" s="207" t="s">
        <v>64</v>
      </c>
      <c r="E145" s="206"/>
      <c r="H145" s="199">
        <v>3</v>
      </c>
      <c r="I145" s="199">
        <v>3870</v>
      </c>
    </row>
    <row r="146" spans="1:12" s="61" customFormat="1" ht="15" customHeight="1" x14ac:dyDescent="0.25">
      <c r="A146" s="202">
        <v>44804</v>
      </c>
      <c r="B146" s="221">
        <v>3</v>
      </c>
      <c r="C146" s="204"/>
      <c r="D146" s="207" t="s">
        <v>64</v>
      </c>
      <c r="E146" s="206"/>
      <c r="H146" s="199">
        <v>3</v>
      </c>
      <c r="I146" s="199">
        <v>3870</v>
      </c>
    </row>
    <row r="147" spans="1:12" s="61" customFormat="1" ht="15" customHeight="1" x14ac:dyDescent="0.25">
      <c r="A147" s="202">
        <v>44804</v>
      </c>
      <c r="B147" s="221">
        <v>3</v>
      </c>
      <c r="C147" s="204"/>
      <c r="D147" s="207" t="s">
        <v>64</v>
      </c>
      <c r="E147" s="206"/>
      <c r="H147" s="199">
        <v>3</v>
      </c>
      <c r="I147" s="199">
        <v>3870</v>
      </c>
    </row>
    <row r="148" spans="1:12" s="61" customFormat="1" ht="15" customHeight="1" x14ac:dyDescent="0.25">
      <c r="A148" s="202">
        <v>44865</v>
      </c>
      <c r="B148" s="221">
        <v>3</v>
      </c>
      <c r="C148" s="204"/>
      <c r="D148" s="207" t="s">
        <v>64</v>
      </c>
      <c r="E148" s="206"/>
      <c r="H148" s="199">
        <v>5</v>
      </c>
      <c r="I148" s="199">
        <v>3870</v>
      </c>
    </row>
    <row r="149" spans="1:12" s="61" customFormat="1" ht="15" customHeight="1" x14ac:dyDescent="0.25">
      <c r="A149" s="202">
        <v>44865</v>
      </c>
      <c r="B149" s="221">
        <v>3</v>
      </c>
      <c r="C149" s="204"/>
      <c r="D149" s="207" t="s">
        <v>64</v>
      </c>
      <c r="E149" s="206"/>
      <c r="H149" s="199">
        <v>5</v>
      </c>
      <c r="I149" s="199">
        <v>3870</v>
      </c>
    </row>
    <row r="150" spans="1:12" s="187" customFormat="1" ht="15" customHeight="1" x14ac:dyDescent="0.25">
      <c r="A150" s="202">
        <v>44895</v>
      </c>
      <c r="B150" s="221">
        <v>3</v>
      </c>
      <c r="C150" s="204"/>
      <c r="D150" s="207" t="s">
        <v>64</v>
      </c>
      <c r="E150" s="206"/>
      <c r="F150" s="61"/>
      <c r="G150" s="61"/>
      <c r="H150" s="199">
        <v>6</v>
      </c>
      <c r="I150" s="199">
        <v>3870</v>
      </c>
      <c r="J150" s="61"/>
      <c r="K150" s="61"/>
      <c r="L150" s="61"/>
    </row>
    <row r="151" spans="1:12" s="61" customFormat="1" ht="15" customHeight="1" x14ac:dyDescent="0.25">
      <c r="A151" s="202">
        <v>44895</v>
      </c>
      <c r="B151" s="221">
        <v>3</v>
      </c>
      <c r="C151" s="204"/>
      <c r="D151" s="207" t="s">
        <v>64</v>
      </c>
      <c r="E151" s="206"/>
      <c r="H151" s="199">
        <v>6</v>
      </c>
      <c r="I151" s="199">
        <v>3870</v>
      </c>
    </row>
    <row r="152" spans="1:12" s="61" customFormat="1" ht="15" customHeight="1" x14ac:dyDescent="0.25">
      <c r="A152" s="202">
        <v>44895</v>
      </c>
      <c r="B152" s="221">
        <v>3</v>
      </c>
      <c r="C152" s="204"/>
      <c r="D152" s="207" t="s">
        <v>64</v>
      </c>
      <c r="E152" s="206"/>
      <c r="H152" s="199">
        <v>6</v>
      </c>
      <c r="I152" s="199">
        <v>3870</v>
      </c>
    </row>
    <row r="153" spans="1:12" s="61" customFormat="1" ht="15" customHeight="1" x14ac:dyDescent="0.25">
      <c r="A153" s="202">
        <v>44895</v>
      </c>
      <c r="B153" s="221">
        <v>3</v>
      </c>
      <c r="C153" s="204"/>
      <c r="D153" s="207" t="s">
        <v>64</v>
      </c>
      <c r="E153" s="206"/>
      <c r="H153" s="199">
        <v>6</v>
      </c>
      <c r="I153" s="199">
        <v>3870</v>
      </c>
    </row>
    <row r="154" spans="1:12" s="61" customFormat="1" ht="15" customHeight="1" x14ac:dyDescent="0.25">
      <c r="A154" s="202">
        <v>44895</v>
      </c>
      <c r="B154" s="221">
        <v>3</v>
      </c>
      <c r="C154" s="204"/>
      <c r="D154" s="207" t="s">
        <v>64</v>
      </c>
      <c r="E154" s="206"/>
      <c r="H154" s="199">
        <v>6</v>
      </c>
      <c r="I154" s="199">
        <v>3870</v>
      </c>
    </row>
    <row r="155" spans="1:12" s="61" customFormat="1" ht="15" customHeight="1" x14ac:dyDescent="0.25">
      <c r="A155" s="202">
        <v>44895</v>
      </c>
      <c r="B155" s="221">
        <v>3</v>
      </c>
      <c r="C155" s="204"/>
      <c r="D155" s="207" t="s">
        <v>64</v>
      </c>
      <c r="E155" s="206"/>
      <c r="H155" s="199">
        <v>6</v>
      </c>
      <c r="I155" s="199">
        <v>3870</v>
      </c>
    </row>
    <row r="156" spans="1:12" s="61" customFormat="1" ht="15" customHeight="1" x14ac:dyDescent="0.25">
      <c r="A156" s="202">
        <v>44957</v>
      </c>
      <c r="B156" s="221">
        <v>3</v>
      </c>
      <c r="C156" s="204" t="s">
        <v>68</v>
      </c>
      <c r="D156" s="207" t="s">
        <v>64</v>
      </c>
      <c r="E156" s="206"/>
      <c r="H156" s="199">
        <v>8</v>
      </c>
      <c r="I156" s="199">
        <v>3870</v>
      </c>
    </row>
    <row r="157" spans="1:12" s="61" customFormat="1" ht="15" customHeight="1" x14ac:dyDescent="0.25">
      <c r="A157" s="202">
        <v>44753</v>
      </c>
      <c r="B157" s="221">
        <v>20</v>
      </c>
      <c r="C157" s="204" t="s">
        <v>68</v>
      </c>
      <c r="D157" s="207" t="s">
        <v>64</v>
      </c>
      <c r="E157" s="206" t="s">
        <v>65</v>
      </c>
      <c r="H157" s="199">
        <v>3</v>
      </c>
      <c r="I157" s="199">
        <v>3850</v>
      </c>
    </row>
    <row r="158" spans="1:12" s="61" customFormat="1" ht="15" customHeight="1" x14ac:dyDescent="0.25">
      <c r="A158" s="202">
        <v>44753</v>
      </c>
      <c r="B158" s="221">
        <v>20</v>
      </c>
      <c r="C158" s="204" t="s">
        <v>68</v>
      </c>
      <c r="D158" s="207" t="s">
        <v>64</v>
      </c>
      <c r="E158" s="206" t="s">
        <v>65</v>
      </c>
      <c r="H158" s="199">
        <v>3</v>
      </c>
      <c r="I158" s="199">
        <v>3850</v>
      </c>
    </row>
    <row r="159" spans="1:12" s="61" customFormat="1" ht="15" customHeight="1" x14ac:dyDescent="0.25">
      <c r="A159" s="202">
        <v>44753</v>
      </c>
      <c r="B159" s="221">
        <v>20</v>
      </c>
      <c r="C159" s="204" t="s">
        <v>68</v>
      </c>
      <c r="D159" s="207" t="s">
        <v>64</v>
      </c>
      <c r="E159" s="206" t="s">
        <v>65</v>
      </c>
      <c r="H159" s="199">
        <v>3</v>
      </c>
      <c r="I159" s="199">
        <v>3850</v>
      </c>
    </row>
    <row r="160" spans="1:12" s="61" customFormat="1" ht="15" customHeight="1" x14ac:dyDescent="0.25">
      <c r="A160" s="202">
        <v>44753</v>
      </c>
      <c r="B160" s="221">
        <v>20</v>
      </c>
      <c r="C160" s="204" t="s">
        <v>68</v>
      </c>
      <c r="D160" s="207" t="s">
        <v>64</v>
      </c>
      <c r="E160" s="206" t="s">
        <v>65</v>
      </c>
      <c r="H160" s="199">
        <v>3</v>
      </c>
      <c r="I160" s="199">
        <v>3850</v>
      </c>
    </row>
    <row r="161" spans="1:34" s="61" customFormat="1" ht="15" customHeight="1" x14ac:dyDescent="0.25">
      <c r="A161" s="202">
        <v>44897</v>
      </c>
      <c r="B161" s="221">
        <v>20</v>
      </c>
      <c r="C161" s="204" t="s">
        <v>170</v>
      </c>
      <c r="D161" s="207" t="s">
        <v>64</v>
      </c>
      <c r="E161" s="206"/>
      <c r="H161" s="199">
        <v>6</v>
      </c>
      <c r="I161" s="199">
        <v>3870</v>
      </c>
    </row>
    <row r="162" spans="1:34" s="61" customFormat="1" ht="15" customHeight="1" x14ac:dyDescent="0.25">
      <c r="A162" s="202">
        <v>44873</v>
      </c>
      <c r="B162" s="221">
        <v>20</v>
      </c>
      <c r="C162" s="204"/>
      <c r="D162" s="207" t="s">
        <v>64</v>
      </c>
      <c r="E162" s="206"/>
      <c r="H162" s="199">
        <v>6</v>
      </c>
      <c r="I162" s="199">
        <v>3870</v>
      </c>
    </row>
    <row r="163" spans="1:34" s="61" customFormat="1" ht="15" customHeight="1" x14ac:dyDescent="0.25">
      <c r="A163" s="202">
        <v>44897</v>
      </c>
      <c r="B163" s="221">
        <v>20</v>
      </c>
      <c r="C163" s="204" t="s">
        <v>170</v>
      </c>
      <c r="D163" s="207" t="s">
        <v>64</v>
      </c>
      <c r="E163" s="206"/>
      <c r="H163" s="199">
        <v>6</v>
      </c>
      <c r="I163" s="199">
        <v>3870</v>
      </c>
    </row>
    <row r="164" spans="1:34" s="61" customFormat="1" ht="15" customHeight="1" x14ac:dyDescent="0.25">
      <c r="A164" s="202">
        <v>44879</v>
      </c>
      <c r="B164" s="221">
        <v>20</v>
      </c>
      <c r="C164" s="204" t="s">
        <v>68</v>
      </c>
      <c r="D164" s="207" t="s">
        <v>64</v>
      </c>
      <c r="E164" s="206"/>
      <c r="H164" s="199">
        <v>6</v>
      </c>
      <c r="I164" s="199">
        <v>3870</v>
      </c>
    </row>
    <row r="165" spans="1:34" s="61" customFormat="1" ht="15" customHeight="1" x14ac:dyDescent="0.25">
      <c r="A165" s="202">
        <v>44878</v>
      </c>
      <c r="B165" s="221">
        <v>20</v>
      </c>
      <c r="C165" s="204" t="s">
        <v>67</v>
      </c>
      <c r="D165" s="207" t="s">
        <v>64</v>
      </c>
      <c r="E165" s="206"/>
      <c r="H165" s="199">
        <v>6</v>
      </c>
      <c r="I165" s="199">
        <v>3870</v>
      </c>
    </row>
    <row r="166" spans="1:34" s="61" customFormat="1" ht="15" customHeight="1" x14ac:dyDescent="0.25">
      <c r="A166" s="202">
        <v>44888</v>
      </c>
      <c r="B166" s="221">
        <v>20</v>
      </c>
      <c r="C166" s="204"/>
      <c r="D166" s="207" t="s">
        <v>64</v>
      </c>
      <c r="E166" s="206"/>
      <c r="H166" s="199">
        <v>7</v>
      </c>
      <c r="I166" s="199">
        <v>3870</v>
      </c>
    </row>
    <row r="167" spans="1:34" s="61" customFormat="1" ht="15" customHeight="1" x14ac:dyDescent="0.25">
      <c r="A167" s="202">
        <v>44897</v>
      </c>
      <c r="B167" s="221">
        <v>20</v>
      </c>
      <c r="C167" s="204" t="s">
        <v>170</v>
      </c>
      <c r="D167" s="207" t="s">
        <v>64</v>
      </c>
      <c r="E167" s="206"/>
      <c r="H167" s="199">
        <v>7</v>
      </c>
      <c r="I167" s="199">
        <v>3870</v>
      </c>
    </row>
    <row r="168" spans="1:34" s="61" customFormat="1" ht="15" customHeight="1" x14ac:dyDescent="0.25">
      <c r="A168" s="202">
        <v>44834</v>
      </c>
      <c r="B168" s="221">
        <v>20</v>
      </c>
      <c r="C168" s="204" t="s">
        <v>67</v>
      </c>
      <c r="D168" s="207" t="s">
        <v>64</v>
      </c>
      <c r="E168" s="206"/>
      <c r="H168" s="199">
        <v>9</v>
      </c>
      <c r="I168" s="199">
        <v>3870</v>
      </c>
    </row>
    <row r="169" spans="1:34" s="61" customFormat="1" ht="15" customHeight="1" x14ac:dyDescent="0.25">
      <c r="A169" s="202">
        <v>44834</v>
      </c>
      <c r="B169" s="221">
        <v>20</v>
      </c>
      <c r="C169" s="204" t="s">
        <v>67</v>
      </c>
      <c r="D169" s="207" t="s">
        <v>64</v>
      </c>
      <c r="E169" s="206"/>
      <c r="H169" s="199">
        <v>9</v>
      </c>
      <c r="I169" s="199">
        <v>3870</v>
      </c>
    </row>
    <row r="170" spans="1:34" s="56" customFormat="1" ht="18" customHeight="1" x14ac:dyDescent="0.2">
      <c r="A170" s="118"/>
      <c r="B170" s="66"/>
      <c r="C170" s="67"/>
      <c r="D170" s="67"/>
      <c r="E170" s="105"/>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9.5" customHeight="1" x14ac:dyDescent="0.2">
      <c r="A171" s="111" t="s">
        <v>57</v>
      </c>
      <c r="B171" s="112">
        <f>SUM(B28:B170)</f>
        <v>12791.170000000002</v>
      </c>
      <c r="C171" s="113"/>
      <c r="D171" s="113"/>
      <c r="E171" s="114"/>
    </row>
    <row r="172" spans="1:34" ht="15" customHeight="1" x14ac:dyDescent="0.2">
      <c r="A172" s="169"/>
      <c r="E172" s="170"/>
    </row>
    <row r="173" spans="1:34" ht="21" customHeight="1" x14ac:dyDescent="0.2">
      <c r="A173" s="232" t="s">
        <v>71</v>
      </c>
      <c r="B173" s="233"/>
      <c r="C173" s="233"/>
      <c r="D173" s="115"/>
      <c r="E173" s="116"/>
    </row>
    <row r="174" spans="1:34" ht="39.75" customHeight="1" x14ac:dyDescent="0.2">
      <c r="A174" s="103" t="s">
        <v>72</v>
      </c>
      <c r="B174" s="102" t="s">
        <v>225</v>
      </c>
      <c r="C174" s="101" t="s">
        <v>73</v>
      </c>
      <c r="D174" s="101" t="s">
        <v>74</v>
      </c>
      <c r="E174" s="117"/>
      <c r="H174" s="56"/>
      <c r="I174" s="56"/>
    </row>
    <row r="175" spans="1:34" s="56" customFormat="1" ht="15.75" customHeight="1" x14ac:dyDescent="0.2">
      <c r="A175" s="173"/>
      <c r="B175" s="174"/>
      <c r="C175" s="175"/>
      <c r="D175" s="175"/>
      <c r="E175" s="117"/>
      <c r="F175" s="1"/>
      <c r="G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s="56" customFormat="1" ht="15" customHeight="1" x14ac:dyDescent="0.2">
      <c r="A176" s="173"/>
      <c r="B176" s="174"/>
      <c r="C176" s="175"/>
      <c r="D176" s="175"/>
      <c r="E176" s="117"/>
      <c r="H176" s="1"/>
      <c r="I176" s="1"/>
    </row>
    <row r="177" spans="1:53" s="62" customFormat="1" ht="24.95" customHeight="1" x14ac:dyDescent="0.2">
      <c r="A177" s="173"/>
      <c r="B177" s="174"/>
      <c r="C177" s="175"/>
      <c r="D177" s="175"/>
      <c r="E177" s="117"/>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57"/>
      <c r="AJ177" s="57"/>
      <c r="AK177" s="57"/>
      <c r="AL177" s="57"/>
      <c r="AM177" s="57"/>
      <c r="AN177" s="57"/>
      <c r="AO177" s="57"/>
      <c r="AP177" s="57"/>
      <c r="AQ177" s="57"/>
      <c r="AR177" s="57"/>
      <c r="AS177" s="57"/>
      <c r="AT177" s="57"/>
      <c r="AU177" s="57"/>
      <c r="AV177" s="57"/>
      <c r="AW177" s="57"/>
      <c r="AX177" s="57"/>
      <c r="AY177" s="57"/>
      <c r="AZ177" s="57"/>
      <c r="BA177" s="57"/>
    </row>
    <row r="178" spans="1:53" ht="19.5" customHeight="1" x14ac:dyDescent="0.2">
      <c r="A178" s="87" t="s">
        <v>57</v>
      </c>
      <c r="B178" s="88">
        <f>SUM(B175:B177)</f>
        <v>0</v>
      </c>
      <c r="C178" s="89"/>
      <c r="D178" s="89"/>
      <c r="E178" s="90"/>
    </row>
    <row r="179" spans="1:53" ht="5.25" customHeight="1" x14ac:dyDescent="0.2">
      <c r="A179" s="169"/>
      <c r="E179" s="170"/>
    </row>
    <row r="180" spans="1:53" ht="34.5" customHeight="1" x14ac:dyDescent="0.2">
      <c r="A180" s="94" t="s">
        <v>75</v>
      </c>
      <c r="B180" s="95">
        <f>B25+B171+B178</f>
        <v>32660.110000000004</v>
      </c>
      <c r="C180" s="96"/>
      <c r="D180" s="96"/>
      <c r="E180" s="97"/>
    </row>
    <row r="181" spans="1:53" x14ac:dyDescent="0.2">
      <c r="A181" s="1"/>
      <c r="B181" s="59"/>
    </row>
    <row r="182" spans="1:53" x14ac:dyDescent="0.2">
      <c r="A182" s="8" t="s">
        <v>76</v>
      </c>
      <c r="B182" s="59"/>
    </row>
    <row r="183" spans="1:53" ht="12.6" customHeight="1" x14ac:dyDescent="0.2">
      <c r="A183" s="231" t="s">
        <v>77</v>
      </c>
      <c r="B183" s="231"/>
      <c r="C183" s="231"/>
    </row>
    <row r="184" spans="1:53" ht="12.95" customHeight="1" x14ac:dyDescent="0.2">
      <c r="A184" s="231" t="s">
        <v>78</v>
      </c>
      <c r="B184" s="231"/>
      <c r="C184" s="231"/>
    </row>
    <row r="185" spans="1:53" x14ac:dyDescent="0.2">
      <c r="A185" s="24" t="s">
        <v>79</v>
      </c>
      <c r="B185" s="60"/>
    </row>
    <row r="186" spans="1:53" x14ac:dyDescent="0.2">
      <c r="A186" s="35" t="s">
        <v>80</v>
      </c>
      <c r="B186" s="60"/>
    </row>
    <row r="187" spans="1:53" x14ac:dyDescent="0.2">
      <c r="A187" s="35" t="s">
        <v>81</v>
      </c>
      <c r="B187" s="60"/>
    </row>
    <row r="188" spans="1:53" x14ac:dyDescent="0.2">
      <c r="A188" s="230" t="s">
        <v>82</v>
      </c>
      <c r="B188" s="230"/>
      <c r="C188" s="230"/>
      <c r="D188" s="230"/>
    </row>
  </sheetData>
  <sheetProtection formatCells="0" formatColumns="0" formatRows="0" insertColumns="0" insertRows="0"/>
  <autoFilter ref="A27:AEL169" xr:uid="{00000000-0001-0000-0100-000000000000}"/>
  <mergeCells count="7">
    <mergeCell ref="A1:E1"/>
    <mergeCell ref="B6:C6"/>
    <mergeCell ref="A188:D188"/>
    <mergeCell ref="A183:C183"/>
    <mergeCell ref="A184:C184"/>
    <mergeCell ref="A173:C173"/>
    <mergeCell ref="A26:C26"/>
  </mergeCells>
  <printOptions gridLines="1"/>
  <pageMargins left="0.70866141732283472" right="0.70866141732283472" top="0.74803149606299213" bottom="0.74803149606299213" header="0.31496062992125984" footer="0.31496062992125984"/>
  <pageSetup paperSize="9" scale="71" fitToHeight="0" orientation="landscape" r:id="rId1"/>
  <headerFooter alignWithMargins="0">
    <oddHeader>&amp;C&amp;"Calibri"&amp;9&amp;K000000[IN-CONFIDENCE]&amp;1#</oddHeader>
    <oddFooter>&amp;C&amp;1#&amp;"Calibri"&amp;9&amp;K000000[IN-CONFIDENCE]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3"/>
  <sheetViews>
    <sheetView zoomScaleNormal="100" workbookViewId="0">
      <pane ySplit="1" topLeftCell="A2" activePane="bottomLeft" state="frozen"/>
      <selection pane="bottomLeft" activeCell="A33" sqref="A33"/>
    </sheetView>
  </sheetViews>
  <sheetFormatPr defaultColWidth="9.140625" defaultRowHeight="12.75" x14ac:dyDescent="0.2"/>
  <cols>
    <col min="1" max="1" width="22.5703125" style="1" customWidth="1"/>
    <col min="2" max="2" width="23.5703125" style="1" customWidth="1"/>
    <col min="3" max="6" width="27.5703125" style="1" customWidth="1"/>
  </cols>
  <sheetData>
    <row r="1" spans="1:7" ht="36" customHeight="1" thickBot="1" x14ac:dyDescent="0.25">
      <c r="A1" s="140" t="s">
        <v>41</v>
      </c>
      <c r="B1" s="140"/>
      <c r="C1" s="140"/>
      <c r="D1" s="140"/>
      <c r="E1" s="140"/>
      <c r="F1" s="140"/>
    </row>
    <row r="2" spans="1:7" ht="27.75" customHeight="1" x14ac:dyDescent="0.2">
      <c r="A2" s="137" t="s">
        <v>42</v>
      </c>
      <c r="B2" s="241" t="str">
        <f>Travel!B2</f>
        <v>Ministry for the Environment</v>
      </c>
      <c r="C2" s="241"/>
      <c r="D2" s="241"/>
      <c r="E2" s="241"/>
      <c r="F2" s="242"/>
      <c r="G2" s="12"/>
    </row>
    <row r="3" spans="1:7" ht="27.75" customHeight="1" x14ac:dyDescent="0.2">
      <c r="A3" s="138" t="s">
        <v>44</v>
      </c>
      <c r="B3" s="243" t="str">
        <f>Travel!B3</f>
        <v>Vicky Robertson</v>
      </c>
      <c r="C3" s="243"/>
      <c r="D3" s="243"/>
      <c r="E3" s="243"/>
      <c r="F3" s="244"/>
      <c r="G3" s="13"/>
    </row>
    <row r="4" spans="1:7" ht="27.75" customHeight="1" thickBot="1" x14ac:dyDescent="0.25">
      <c r="A4" s="139" t="s">
        <v>46</v>
      </c>
      <c r="B4" s="245" t="str">
        <f>Travel!B4</f>
        <v>1 July 2022 to 30 June 2023</v>
      </c>
      <c r="C4" s="245"/>
      <c r="D4" s="245"/>
      <c r="E4" s="245"/>
      <c r="F4" s="246"/>
      <c r="G4" s="13"/>
    </row>
    <row r="5" spans="1:7" s="6" customFormat="1" ht="36" customHeight="1" x14ac:dyDescent="0.25">
      <c r="A5" s="247" t="s">
        <v>83</v>
      </c>
      <c r="B5" s="247"/>
      <c r="C5" s="248"/>
      <c r="D5" s="248"/>
      <c r="E5" s="248"/>
      <c r="F5" s="248"/>
    </row>
    <row r="6" spans="1:7" s="6" customFormat="1" ht="19.5" customHeight="1" thickBot="1" x14ac:dyDescent="0.3">
      <c r="A6" s="239" t="s">
        <v>84</v>
      </c>
      <c r="B6" s="240"/>
      <c r="C6" s="240"/>
      <c r="D6" s="240"/>
      <c r="E6" s="240"/>
      <c r="F6" s="240"/>
    </row>
    <row r="7" spans="1:7" s="2" customFormat="1" ht="18.75" customHeight="1" x14ac:dyDescent="0.25">
      <c r="A7" s="236" t="s">
        <v>85</v>
      </c>
      <c r="B7" s="237"/>
      <c r="C7" s="127"/>
      <c r="D7" s="127"/>
      <c r="E7" s="127"/>
      <c r="F7" s="128"/>
    </row>
    <row r="8" spans="1:7" ht="26.25" thickBot="1" x14ac:dyDescent="0.25">
      <c r="A8" s="150" t="s">
        <v>72</v>
      </c>
      <c r="B8" s="151" t="s">
        <v>225</v>
      </c>
      <c r="C8" s="151" t="s">
        <v>86</v>
      </c>
      <c r="D8" s="151" t="s">
        <v>87</v>
      </c>
      <c r="E8" s="151" t="s">
        <v>88</v>
      </c>
      <c r="F8" s="152" t="s">
        <v>53</v>
      </c>
      <c r="G8" s="136"/>
    </row>
    <row r="9" spans="1:7" s="55" customFormat="1" ht="16.5" customHeight="1" x14ac:dyDescent="0.2">
      <c r="A9" s="146"/>
      <c r="B9" s="147"/>
      <c r="C9" s="148"/>
      <c r="D9" s="148"/>
      <c r="E9" s="148"/>
      <c r="F9" s="149"/>
    </row>
    <row r="10" spans="1:7" s="55" customFormat="1" x14ac:dyDescent="0.2">
      <c r="A10" s="130"/>
      <c r="B10" s="126"/>
      <c r="C10" s="67"/>
      <c r="D10" s="66"/>
      <c r="E10" s="67"/>
      <c r="F10" s="129"/>
    </row>
    <row r="11" spans="1:7" s="55" customFormat="1" ht="12.75" customHeight="1" x14ac:dyDescent="0.2">
      <c r="A11" s="131"/>
      <c r="B11" s="66"/>
      <c r="C11" s="67"/>
      <c r="D11" s="67"/>
      <c r="E11" s="67"/>
      <c r="F11" s="105"/>
    </row>
    <row r="12" spans="1:7" s="55" customFormat="1" ht="12.75" customHeight="1" x14ac:dyDescent="0.2">
      <c r="A12" s="132"/>
      <c r="B12" s="66"/>
      <c r="C12" s="67"/>
      <c r="D12" s="67"/>
      <c r="E12" s="67"/>
      <c r="F12" s="105"/>
    </row>
    <row r="13" spans="1:7" s="55" customFormat="1" ht="12.75" customHeight="1" x14ac:dyDescent="0.2">
      <c r="A13" s="131"/>
      <c r="B13" s="66"/>
      <c r="C13" s="67"/>
      <c r="D13" s="67"/>
      <c r="E13" s="67"/>
      <c r="F13" s="105"/>
    </row>
    <row r="14" spans="1:7" s="55" customFormat="1" ht="12.75" customHeight="1" x14ac:dyDescent="0.2">
      <c r="A14" s="131"/>
      <c r="B14" s="66"/>
      <c r="C14" s="67"/>
      <c r="D14" s="67"/>
      <c r="E14" s="67"/>
      <c r="F14" s="105"/>
    </row>
    <row r="15" spans="1:7" s="55" customFormat="1" ht="13.5" thickBot="1" x14ac:dyDescent="0.25">
      <c r="A15" s="133"/>
      <c r="B15" s="134"/>
      <c r="C15" s="134"/>
      <c r="D15" s="134"/>
      <c r="E15" s="134"/>
      <c r="F15" s="135"/>
    </row>
    <row r="16" spans="1:7" ht="27.75" customHeight="1" thickBot="1" x14ac:dyDescent="0.25">
      <c r="A16" s="141" t="s">
        <v>89</v>
      </c>
      <c r="B16" s="142">
        <f>SUM(B9:B15)</f>
        <v>0</v>
      </c>
      <c r="C16" s="143"/>
      <c r="D16" s="144"/>
      <c r="E16" s="144"/>
      <c r="F16" s="145"/>
    </row>
    <row r="17" spans="1:6" x14ac:dyDescent="0.2">
      <c r="A17" s="10"/>
      <c r="F17" s="5"/>
    </row>
    <row r="18" spans="1:6" x14ac:dyDescent="0.2">
      <c r="A18" s="10" t="s">
        <v>76</v>
      </c>
      <c r="B18" s="2"/>
      <c r="F18" s="5"/>
    </row>
    <row r="19" spans="1:6" x14ac:dyDescent="0.2">
      <c r="A19" s="249" t="s">
        <v>90</v>
      </c>
      <c r="B19" s="250"/>
      <c r="C19" s="250"/>
      <c r="D19" s="250"/>
      <c r="E19" s="250"/>
      <c r="F19" s="251"/>
    </row>
    <row r="20" spans="1:6" x14ac:dyDescent="0.2">
      <c r="A20" s="238" t="s">
        <v>91</v>
      </c>
      <c r="B20" s="231"/>
      <c r="C20" s="231"/>
      <c r="F20" s="5"/>
    </row>
    <row r="21" spans="1:6" x14ac:dyDescent="0.2">
      <c r="A21" s="24" t="s">
        <v>92</v>
      </c>
      <c r="B21"/>
      <c r="F21" s="5"/>
    </row>
    <row r="22" spans="1:6" x14ac:dyDescent="0.2">
      <c r="A22" s="24" t="s">
        <v>93</v>
      </c>
      <c r="B22"/>
      <c r="F22" s="5"/>
    </row>
    <row r="23" spans="1:6" ht="12.75" customHeight="1" x14ac:dyDescent="0.2">
      <c r="A23" s="234" t="s">
        <v>82</v>
      </c>
      <c r="B23" s="235"/>
      <c r="C23" s="53"/>
      <c r="D23" s="53"/>
      <c r="E23" s="53"/>
      <c r="F23" s="54"/>
    </row>
  </sheetData>
  <sheetProtection formatCells="0" formatColumns="0" formatRows="0" insertColumns="0" insertRows="0"/>
  <autoFilter ref="A1:G28" xr:uid="{00000000-0001-0000-0200-000000000000}"/>
  <mergeCells count="9">
    <mergeCell ref="A23:B23"/>
    <mergeCell ref="A7:B7"/>
    <mergeCell ref="A20:C20"/>
    <mergeCell ref="A6:F6"/>
    <mergeCell ref="B2:F2"/>
    <mergeCell ref="B3:F3"/>
    <mergeCell ref="B4:F4"/>
    <mergeCell ref="A5:F5"/>
    <mergeCell ref="A19:F19"/>
  </mergeCells>
  <printOptions gridLines="1"/>
  <pageMargins left="0.70866141732283472" right="0.70866141732283472" top="0.74803149606299213" bottom="0.74803149606299213" header="0.31496062992125984" footer="0.31496062992125984"/>
  <pageSetup paperSize="9" scale="82" fitToHeight="0" orientation="landscape" r:id="rId1"/>
  <headerFooter alignWithMargins="0">
    <oddHeader>&amp;C&amp;"Calibri"&amp;9&amp;K000000[IN-CONFIDENCE]&amp;1#</oddHeader>
    <oddFooter>&amp;C&amp;1#&amp;"Calibri"&amp;9&amp;K000000[IN-CONFIDENCE]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26"/>
  <sheetViews>
    <sheetView zoomScaleNormal="100" workbookViewId="0">
      <pane ySplit="1" topLeftCell="A5" activePane="bottomLeft" state="frozen"/>
      <selection pane="bottomLeft" activeCell="B31" sqref="B31"/>
    </sheetView>
  </sheetViews>
  <sheetFormatPr defaultColWidth="9.140625" defaultRowHeight="12.75" x14ac:dyDescent="0.2"/>
  <cols>
    <col min="1" max="1" width="27.5703125" style="8" customWidth="1"/>
    <col min="2" max="2" width="31.140625" style="8" customWidth="1"/>
    <col min="3" max="4" width="27.5703125" style="8" customWidth="1"/>
    <col min="5" max="5" width="34.5703125" style="8" customWidth="1"/>
    <col min="6" max="16384" width="9.140625" style="9"/>
  </cols>
  <sheetData>
    <row r="1" spans="1:14" ht="36" customHeight="1" thickBot="1" x14ac:dyDescent="0.25">
      <c r="A1" s="256" t="s">
        <v>41</v>
      </c>
      <c r="B1" s="256"/>
      <c r="C1" s="256"/>
      <c r="D1" s="256"/>
      <c r="E1" s="256"/>
      <c r="F1" s="31"/>
    </row>
    <row r="2" spans="1:14" ht="36" customHeight="1" x14ac:dyDescent="0.2">
      <c r="A2" s="137" t="s">
        <v>42</v>
      </c>
      <c r="B2" s="241" t="str">
        <f>Travel!B2</f>
        <v>Ministry for the Environment</v>
      </c>
      <c r="C2" s="241"/>
      <c r="D2" s="241"/>
      <c r="E2" s="241"/>
      <c r="F2" s="12"/>
      <c r="G2" s="12"/>
    </row>
    <row r="3" spans="1:14" ht="36" customHeight="1" x14ac:dyDescent="0.2">
      <c r="A3" s="138" t="s">
        <v>44</v>
      </c>
      <c r="B3" s="243" t="str">
        <f>Travel!B3</f>
        <v>Vicky Robertson</v>
      </c>
      <c r="C3" s="243"/>
      <c r="D3" s="243"/>
      <c r="E3" s="243"/>
      <c r="F3" s="13"/>
      <c r="G3" s="13"/>
    </row>
    <row r="4" spans="1:14" ht="36" customHeight="1" thickBot="1" x14ac:dyDescent="0.25">
      <c r="A4" s="139" t="s">
        <v>46</v>
      </c>
      <c r="B4" s="245" t="str">
        <f>Travel!B4</f>
        <v>1 July 2022 to 30 June 2023</v>
      </c>
      <c r="C4" s="245"/>
      <c r="D4" s="245"/>
      <c r="E4" s="245"/>
      <c r="F4" s="13"/>
      <c r="G4" s="13"/>
    </row>
    <row r="5" spans="1:14" ht="36" customHeight="1" x14ac:dyDescent="0.2">
      <c r="A5" s="247" t="s">
        <v>94</v>
      </c>
      <c r="B5" s="247"/>
      <c r="C5" s="248"/>
      <c r="D5" s="248"/>
      <c r="E5" s="248"/>
    </row>
    <row r="6" spans="1:14" ht="20.100000000000001" customHeight="1" thickBot="1" x14ac:dyDescent="0.25">
      <c r="A6" s="239" t="s">
        <v>95</v>
      </c>
      <c r="B6" s="240"/>
      <c r="C6" s="240"/>
      <c r="D6" s="240"/>
      <c r="E6" s="240"/>
      <c r="F6" s="14"/>
      <c r="G6" s="14"/>
    </row>
    <row r="7" spans="1:14" ht="36" customHeight="1" x14ac:dyDescent="0.25">
      <c r="A7" s="236" t="s">
        <v>96</v>
      </c>
      <c r="B7" s="237"/>
      <c r="C7" s="127"/>
      <c r="D7" s="127"/>
      <c r="E7" s="127"/>
    </row>
    <row r="8" spans="1:14" ht="26.25" thickBot="1" x14ac:dyDescent="0.25">
      <c r="A8" s="150" t="s">
        <v>72</v>
      </c>
      <c r="B8" s="151" t="s">
        <v>97</v>
      </c>
      <c r="C8" s="151" t="s">
        <v>98</v>
      </c>
      <c r="D8" s="151" t="s">
        <v>225</v>
      </c>
      <c r="E8" s="151" t="s">
        <v>99</v>
      </c>
    </row>
    <row r="9" spans="1:14" s="55" customFormat="1" ht="15.75" customHeight="1" x14ac:dyDescent="0.2">
      <c r="A9" s="146"/>
      <c r="B9" s="147"/>
      <c r="C9" s="148"/>
      <c r="D9" s="148"/>
      <c r="E9" s="148"/>
    </row>
    <row r="10" spans="1:14" s="50" customFormat="1" x14ac:dyDescent="0.2">
      <c r="A10" s="130"/>
      <c r="B10" s="126"/>
      <c r="C10" s="67"/>
      <c r="D10" s="66"/>
      <c r="E10" s="67"/>
    </row>
    <row r="11" spans="1:14" s="50" customFormat="1" x14ac:dyDescent="0.2">
      <c r="A11" s="131"/>
      <c r="B11" s="66"/>
      <c r="C11" s="67"/>
      <c r="D11" s="67"/>
      <c r="E11" s="67"/>
    </row>
    <row r="12" spans="1:14" s="50" customFormat="1" x14ac:dyDescent="0.2">
      <c r="A12" s="130"/>
      <c r="B12" s="126"/>
      <c r="C12" s="67"/>
      <c r="D12" s="66"/>
      <c r="E12" s="67"/>
    </row>
    <row r="13" spans="1:14" s="50" customFormat="1" x14ac:dyDescent="0.2">
      <c r="A13" s="131"/>
      <c r="B13" s="66"/>
      <c r="C13" s="67"/>
      <c r="D13" s="67"/>
      <c r="E13" s="67"/>
      <c r="N13" s="51"/>
    </row>
    <row r="14" spans="1:14" s="50" customFormat="1" x14ac:dyDescent="0.2">
      <c r="A14" s="130"/>
      <c r="B14" s="126"/>
      <c r="C14" s="67"/>
      <c r="D14" s="66"/>
      <c r="E14" s="67"/>
    </row>
    <row r="15" spans="1:14" s="50" customFormat="1" ht="13.5" thickBot="1" x14ac:dyDescent="0.25">
      <c r="A15" s="156"/>
      <c r="B15" s="85"/>
      <c r="C15" s="86"/>
      <c r="D15" s="86"/>
      <c r="E15" s="86"/>
    </row>
    <row r="16" spans="1:14" ht="27.95" customHeight="1" thickBot="1" x14ac:dyDescent="0.25">
      <c r="A16" s="157" t="s">
        <v>100</v>
      </c>
      <c r="B16" s="158" t="s">
        <v>101</v>
      </c>
      <c r="C16" s="96">
        <f>COUNTIF(B9:B15,"*")</f>
        <v>0</v>
      </c>
      <c r="D16" s="159">
        <f>SUM(D9:D15)</f>
        <v>0</v>
      </c>
      <c r="E16" s="97"/>
    </row>
    <row r="17" spans="1:6" x14ac:dyDescent="0.2">
      <c r="A17" s="52"/>
      <c r="B17" s="38"/>
      <c r="C17" s="29"/>
      <c r="D17" s="28"/>
      <c r="E17" s="43"/>
    </row>
    <row r="18" spans="1:6" x14ac:dyDescent="0.2">
      <c r="A18" s="10" t="s">
        <v>102</v>
      </c>
      <c r="E18" s="11"/>
    </row>
    <row r="19" spans="1:6" x14ac:dyDescent="0.2">
      <c r="A19" s="238" t="s">
        <v>91</v>
      </c>
      <c r="B19" s="231"/>
      <c r="C19" s="231"/>
      <c r="E19" s="11"/>
    </row>
    <row r="20" spans="1:6" x14ac:dyDescent="0.2">
      <c r="A20" s="252" t="s">
        <v>103</v>
      </c>
      <c r="B20" s="253"/>
      <c r="C20" s="253"/>
      <c r="D20" s="253"/>
      <c r="E20" s="254"/>
    </row>
    <row r="21" spans="1:6" x14ac:dyDescent="0.2">
      <c r="A21" s="48" t="s">
        <v>104</v>
      </c>
      <c r="B21" s="9"/>
      <c r="C21" s="9"/>
      <c r="D21" s="9"/>
      <c r="E21" s="49"/>
    </row>
    <row r="22" spans="1:6" ht="26.1" customHeight="1" x14ac:dyDescent="0.2">
      <c r="A22" s="238" t="s">
        <v>105</v>
      </c>
      <c r="B22" s="231"/>
      <c r="C22" s="231"/>
      <c r="D22" s="231"/>
      <c r="E22" s="257"/>
    </row>
    <row r="23" spans="1:6" x14ac:dyDescent="0.2">
      <c r="A23" s="24" t="s">
        <v>106</v>
      </c>
      <c r="E23" s="11"/>
    </row>
    <row r="24" spans="1:6" x14ac:dyDescent="0.2">
      <c r="A24" s="24" t="s">
        <v>107</v>
      </c>
      <c r="B24"/>
      <c r="C24" s="1"/>
      <c r="D24" s="1"/>
      <c r="E24" s="5"/>
      <c r="F24" s="1"/>
    </row>
    <row r="25" spans="1:6" ht="12.75" customHeight="1" x14ac:dyDescent="0.2">
      <c r="A25" s="255" t="s">
        <v>82</v>
      </c>
      <c r="B25" s="230"/>
      <c r="C25" s="36"/>
      <c r="D25" s="36"/>
      <c r="E25" s="37"/>
      <c r="F25" s="36"/>
    </row>
    <row r="26" spans="1:6" x14ac:dyDescent="0.2">
      <c r="A26" s="39"/>
      <c r="B26" s="40"/>
      <c r="C26" s="40"/>
      <c r="D26" s="40"/>
      <c r="E26" s="41"/>
    </row>
  </sheetData>
  <sheetProtection formatCells="0" formatColumns="0" formatRows="0" insertColumns="0" insertRows="0"/>
  <autoFilter ref="A1:E26" xr:uid="{00000000-0001-0000-0300-000000000000}"/>
  <mergeCells count="11">
    <mergeCell ref="A20:E20"/>
    <mergeCell ref="A25:B25"/>
    <mergeCell ref="A1:E1"/>
    <mergeCell ref="A19:C19"/>
    <mergeCell ref="A22:E22"/>
    <mergeCell ref="A6:E6"/>
    <mergeCell ref="B2:E2"/>
    <mergeCell ref="B3:E3"/>
    <mergeCell ref="B4:E4"/>
    <mergeCell ref="A5:E5"/>
    <mergeCell ref="A7:B7"/>
  </mergeCells>
  <printOptions gridLines="1"/>
  <pageMargins left="0.70866141732283472" right="0.70866141732283472" top="0.74803149606299213" bottom="0.74803149606299213" header="0.31496062992125984" footer="0.31496062992125984"/>
  <pageSetup paperSize="9" scale="90" fitToHeight="0" orientation="landscape" r:id="rId1"/>
  <headerFooter alignWithMargins="0">
    <oddHeader>&amp;C&amp;"Calibri"&amp;9&amp;K000000[IN-CONFIDENCE]&amp;1#</oddHeader>
    <oddFooter>&amp;C&amp;1#&amp;"Calibri"&amp;9&amp;K000000[IN-CONFIDENCE]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29"/>
  <sheetViews>
    <sheetView zoomScaleNormal="100" workbookViewId="0">
      <pane ySplit="1" topLeftCell="A2" activePane="bottomLeft" state="frozen"/>
      <selection pane="bottomLeft" activeCell="D17" sqref="D17"/>
    </sheetView>
  </sheetViews>
  <sheetFormatPr defaultColWidth="9.140625" defaultRowHeight="12.75" x14ac:dyDescent="0.2"/>
  <cols>
    <col min="1" max="1" width="21.7109375" style="1" customWidth="1"/>
    <col min="2" max="2" width="23.5703125" style="1" customWidth="1"/>
    <col min="3" max="3" width="21.28515625" style="1" customWidth="1"/>
    <col min="4" max="4" width="61.28515625" style="1" customWidth="1"/>
    <col min="5" max="5" width="32.140625" style="1" customWidth="1"/>
    <col min="6" max="7" width="8.28515625" customWidth="1"/>
    <col min="8" max="8" width="5.7109375" customWidth="1"/>
    <col min="9" max="9" width="9.140625" customWidth="1"/>
  </cols>
  <sheetData>
    <row r="1" spans="1:10" ht="36" customHeight="1" thickBot="1" x14ac:dyDescent="0.25">
      <c r="A1" s="256" t="s">
        <v>41</v>
      </c>
      <c r="B1" s="256"/>
      <c r="C1" s="256"/>
      <c r="D1" s="256"/>
      <c r="E1" s="256"/>
    </row>
    <row r="2" spans="1:10" ht="36" customHeight="1" x14ac:dyDescent="0.2">
      <c r="A2" s="137" t="s">
        <v>42</v>
      </c>
      <c r="B2" s="241" t="str">
        <f>Travel!B2</f>
        <v>Ministry for the Environment</v>
      </c>
      <c r="C2" s="241"/>
      <c r="D2" s="241"/>
      <c r="E2" s="242"/>
    </row>
    <row r="3" spans="1:10" ht="36" customHeight="1" x14ac:dyDescent="0.2">
      <c r="A3" s="138" t="s">
        <v>44</v>
      </c>
      <c r="B3" s="243" t="str">
        <f>Travel!B3</f>
        <v>Vicky Robertson</v>
      </c>
      <c r="C3" s="243"/>
      <c r="D3" s="243"/>
      <c r="E3" s="244"/>
    </row>
    <row r="4" spans="1:10" ht="36" customHeight="1" thickBot="1" x14ac:dyDescent="0.25">
      <c r="A4" s="139" t="s">
        <v>46</v>
      </c>
      <c r="B4" s="245" t="str">
        <f>Travel!B4</f>
        <v>1 July 2022 to 30 June 2023</v>
      </c>
      <c r="C4" s="245"/>
      <c r="D4" s="245"/>
      <c r="E4" s="246"/>
    </row>
    <row r="5" spans="1:10" ht="36" customHeight="1" x14ac:dyDescent="0.2">
      <c r="A5" s="261" t="s">
        <v>108</v>
      </c>
      <c r="B5" s="262"/>
      <c r="C5" s="263"/>
      <c r="D5" s="263"/>
      <c r="E5" s="264"/>
    </row>
    <row r="6" spans="1:10" ht="19.5" customHeight="1" thickBot="1" x14ac:dyDescent="0.25">
      <c r="A6" s="258" t="s">
        <v>109</v>
      </c>
      <c r="B6" s="259"/>
      <c r="C6" s="259"/>
      <c r="D6" s="259"/>
      <c r="E6" s="260"/>
    </row>
    <row r="7" spans="1:10" ht="36" customHeight="1" x14ac:dyDescent="0.25">
      <c r="A7" s="236" t="s">
        <v>110</v>
      </c>
      <c r="B7" s="237"/>
      <c r="C7" s="127"/>
      <c r="D7" s="127"/>
      <c r="E7" s="127"/>
    </row>
    <row r="8" spans="1:10" ht="25.5" x14ac:dyDescent="0.2">
      <c r="A8" s="150" t="s">
        <v>72</v>
      </c>
      <c r="B8" s="151" t="s">
        <v>226</v>
      </c>
      <c r="C8" s="151" t="s">
        <v>111</v>
      </c>
      <c r="D8" s="151" t="s">
        <v>112</v>
      </c>
      <c r="E8" s="151" t="s">
        <v>60</v>
      </c>
    </row>
    <row r="9" spans="1:10" s="65" customFormat="1" ht="31.5" customHeight="1" x14ac:dyDescent="0.2">
      <c r="A9" s="166"/>
      <c r="B9" s="167"/>
      <c r="C9" s="165"/>
      <c r="D9" s="168"/>
      <c r="E9" s="166"/>
      <c r="I9" s="171" t="s">
        <v>62</v>
      </c>
    </row>
    <row r="10" spans="1:10" s="65" customFormat="1" ht="25.5" x14ac:dyDescent="0.2">
      <c r="A10" s="130">
        <v>44750</v>
      </c>
      <c r="B10" s="126">
        <v>1330.75</v>
      </c>
      <c r="C10" s="66" t="s">
        <v>158</v>
      </c>
      <c r="D10" s="66" t="s">
        <v>160</v>
      </c>
      <c r="E10" s="67" t="s">
        <v>159</v>
      </c>
      <c r="H10" s="65">
        <v>2</v>
      </c>
      <c r="I10" s="176">
        <v>3345</v>
      </c>
    </row>
    <row r="11" spans="1:10" s="179" customFormat="1" ht="28.5" customHeight="1" x14ac:dyDescent="0.2">
      <c r="A11" s="130">
        <v>44755</v>
      </c>
      <c r="B11" s="126">
        <v>865.4</v>
      </c>
      <c r="C11" s="67" t="s">
        <v>161</v>
      </c>
      <c r="D11" s="66" t="s">
        <v>135</v>
      </c>
      <c r="E11" s="223" t="s">
        <v>63</v>
      </c>
      <c r="H11" s="179">
        <v>4</v>
      </c>
      <c r="I11" s="180">
        <v>3345</v>
      </c>
    </row>
    <row r="12" spans="1:10" s="65" customFormat="1" ht="25.5" customHeight="1" x14ac:dyDescent="0.2">
      <c r="A12" s="130">
        <v>44875</v>
      </c>
      <c r="B12" s="66">
        <v>3839.13</v>
      </c>
      <c r="C12" s="67" t="s">
        <v>222</v>
      </c>
      <c r="D12" s="67" t="s">
        <v>223</v>
      </c>
      <c r="E12" s="67"/>
      <c r="H12" s="179">
        <v>8</v>
      </c>
      <c r="I12" s="180">
        <v>3345</v>
      </c>
    </row>
    <row r="13" spans="1:10" s="65" customFormat="1" ht="25.5" customHeight="1" x14ac:dyDescent="0.2">
      <c r="A13" s="130">
        <v>44727</v>
      </c>
      <c r="B13" s="66">
        <v>3839.13</v>
      </c>
      <c r="C13" s="67" t="s">
        <v>222</v>
      </c>
      <c r="D13" s="67" t="s">
        <v>220</v>
      </c>
      <c r="E13" s="67" t="s">
        <v>66</v>
      </c>
      <c r="H13" s="179">
        <v>3</v>
      </c>
      <c r="I13" s="180">
        <v>3610</v>
      </c>
      <c r="J13" s="65" t="s">
        <v>221</v>
      </c>
    </row>
    <row r="14" spans="1:10" s="179" customFormat="1" ht="28.5" customHeight="1" x14ac:dyDescent="0.2">
      <c r="A14" s="130">
        <v>44796</v>
      </c>
      <c r="B14" s="224">
        <v>3999</v>
      </c>
      <c r="C14" s="67" t="s">
        <v>162</v>
      </c>
      <c r="D14" s="66" t="s">
        <v>163</v>
      </c>
      <c r="E14" s="223"/>
      <c r="H14" s="179">
        <v>4</v>
      </c>
      <c r="I14" s="180">
        <v>3610</v>
      </c>
    </row>
    <row r="15" spans="1:10" s="65" customFormat="1" x14ac:dyDescent="0.2">
      <c r="A15" s="130"/>
      <c r="B15" s="126"/>
      <c r="C15" s="67"/>
      <c r="D15" s="66"/>
      <c r="E15" s="67"/>
    </row>
    <row r="16" spans="1:10" ht="27.75" customHeight="1" x14ac:dyDescent="0.2">
      <c r="A16" s="160" t="s">
        <v>113</v>
      </c>
      <c r="B16" s="161">
        <f>SUM(B9:B15)</f>
        <v>13873.41</v>
      </c>
      <c r="C16" s="162"/>
      <c r="D16" s="163"/>
      <c r="E16" s="164"/>
    </row>
    <row r="17" spans="1:8" ht="14.1" customHeight="1" x14ac:dyDescent="0.2">
      <c r="A17" s="42"/>
      <c r="B17" s="29"/>
      <c r="C17" s="29"/>
      <c r="D17" s="29"/>
      <c r="E17" s="43"/>
    </row>
    <row r="18" spans="1:8" x14ac:dyDescent="0.2">
      <c r="A18" s="10" t="s">
        <v>102</v>
      </c>
      <c r="E18" s="5"/>
    </row>
    <row r="19" spans="1:8" x14ac:dyDescent="0.2">
      <c r="A19" s="238" t="s">
        <v>91</v>
      </c>
      <c r="B19" s="231"/>
      <c r="C19" s="231"/>
      <c r="E19" s="5"/>
    </row>
    <row r="20" spans="1:8" ht="14.1" customHeight="1" x14ac:dyDescent="0.2">
      <c r="A20" s="25" t="s">
        <v>114</v>
      </c>
      <c r="B20" s="26"/>
      <c r="E20" s="5"/>
    </row>
    <row r="21" spans="1:8" x14ac:dyDescent="0.2">
      <c r="A21" s="24" t="s">
        <v>79</v>
      </c>
      <c r="B21"/>
      <c r="E21" s="5"/>
    </row>
    <row r="22" spans="1:8" ht="12.6" customHeight="1" x14ac:dyDescent="0.2">
      <c r="A22" s="252" t="s">
        <v>115</v>
      </c>
      <c r="B22" s="253"/>
      <c r="C22" s="253"/>
      <c r="D22" s="253"/>
      <c r="E22" s="254"/>
    </row>
    <row r="23" spans="1:8" x14ac:dyDescent="0.2">
      <c r="A23" s="24" t="s">
        <v>93</v>
      </c>
      <c r="B23"/>
      <c r="E23" s="5"/>
      <c r="F23" s="1"/>
      <c r="G23" s="1"/>
      <c r="H23" s="1"/>
    </row>
    <row r="24" spans="1:8" ht="12.75" customHeight="1" x14ac:dyDescent="0.2">
      <c r="A24" s="255" t="s">
        <v>82</v>
      </c>
      <c r="B24" s="230"/>
      <c r="C24" s="36"/>
      <c r="D24" s="36"/>
      <c r="E24" s="37"/>
      <c r="F24" s="36"/>
      <c r="G24" s="36"/>
      <c r="H24" s="36"/>
    </row>
    <row r="25" spans="1:8" x14ac:dyDescent="0.2">
      <c r="A25" s="44"/>
      <c r="B25" s="30"/>
      <c r="C25" s="45"/>
      <c r="D25" s="45"/>
      <c r="E25" s="46"/>
    </row>
    <row r="26" spans="1:8" x14ac:dyDescent="0.2">
      <c r="A26" s="7"/>
    </row>
    <row r="27" spans="1:8" x14ac:dyDescent="0.2">
      <c r="A27" s="7"/>
    </row>
    <row r="28" spans="1:8" x14ac:dyDescent="0.2">
      <c r="A28" s="7"/>
    </row>
    <row r="29" spans="1:8" x14ac:dyDescent="0.2">
      <c r="A29" s="7"/>
    </row>
  </sheetData>
  <sheetProtection formatCells="0" formatColumns="0" formatRows="0" insertColumns="0" insertRows="0"/>
  <autoFilter ref="A1:E31" xr:uid="{00000000-0001-0000-0400-000000000000}"/>
  <mergeCells count="10">
    <mergeCell ref="A1:E1"/>
    <mergeCell ref="A24:B24"/>
    <mergeCell ref="A22:E22"/>
    <mergeCell ref="A19:C19"/>
    <mergeCell ref="A7:B7"/>
    <mergeCell ref="B2:E2"/>
    <mergeCell ref="B3:E3"/>
    <mergeCell ref="B4:E4"/>
    <mergeCell ref="A6:E6"/>
    <mergeCell ref="A5:E5"/>
  </mergeCells>
  <printOptions gridLines="1"/>
  <pageMargins left="0.70866141732283472" right="0.70866141732283472" top="0.74803149606299213" bottom="0.74803149606299213" header="0.31496062992125984" footer="0.31496062992125984"/>
  <pageSetup paperSize="9" scale="84" fitToHeight="0" orientation="landscape" r:id="rId1"/>
  <headerFooter alignWithMargins="0">
    <oddHeader>&amp;C&amp;"Calibri"&amp;9&amp;K000000[IN-CONFIDENCE]&amp;1#</oddHeader>
    <oddFooter>&amp;C&amp;1#&amp;"Calibri"&amp;9&amp;K000000[IN-CONFIDENCE]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5FB0BEBF7DE54D9F252D8A06C053F7" ma:contentTypeVersion="48" ma:contentTypeDescription="Create a new document." ma:contentTypeScope="" ma:versionID="b7e1f981d9b202da1321f6f071189f30">
  <xsd:schema xmlns:xsd="http://www.w3.org/2001/XMLSchema" xmlns:xs="http://www.w3.org/2001/XMLSchema" xmlns:p="http://schemas.microsoft.com/office/2006/metadata/properties" xmlns:ns1="http://schemas.microsoft.com/sharepoint/v3" xmlns:ns2="58a6f171-52cb-4404-b47d-af1c8daf8fd1" xmlns:ns3="4a94300e-a927-4b92-9d3a-682523035cb6" xmlns:ns4="0a5b0190-e301-4766-933d-448c7c363fce" xmlns:ns5="http://schemas.microsoft.com/sharepoint/v4" targetNamespace="http://schemas.microsoft.com/office/2006/metadata/properties" ma:root="true" ma:fieldsID="22272f90efe214cfda3179fd95e317e5" ns1:_="" ns2:_="" ns3:_="" ns4:_="" ns5:_="">
    <xsd:import namespace="http://schemas.microsoft.com/sharepoint/v3"/>
    <xsd:import namespace="58a6f171-52cb-4404-b47d-af1c8daf8fd1"/>
    <xsd:import namespace="4a94300e-a927-4b92-9d3a-682523035cb6"/>
    <xsd:import namespace="0a5b0190-e301-4766-933d-448c7c363fce"/>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Document_x0020_Type" minOccurs="0"/>
                <xsd:element ref="ns3:MTS_x0020_Type" minOccurs="0"/>
                <xsd:element ref="ns3:MTS_x0020_ID" minOccurs="0"/>
                <xsd:element ref="ns3:Sender" minOccurs="0"/>
                <xsd:element ref="ns3:Receiver" minOccurs="0"/>
                <xsd:element ref="ns3:Sender_x0020_Date" minOccurs="0"/>
                <xsd:element ref="ns3:Receiver_x0020_Date" minOccurs="0"/>
                <xsd:element ref="ns3:Carbon_x0020_Copy" minOccurs="0"/>
                <xsd:element ref="ns3:Email_x0020_Table" minOccurs="0"/>
                <xsd:element ref="ns3:Library" minOccurs="0"/>
                <xsd:element ref="ns3:Legacy_x0020_DocID" minOccurs="0"/>
                <xsd:element ref="ns3:Legacy_x0020_Version" minOccurs="0"/>
                <xsd:element ref="ns3:Class" minOccurs="0"/>
                <xsd:element ref="ns3:Author0" minOccurs="0"/>
                <xsd:element ref="ns3:Status" minOccurs="0"/>
                <xsd:element ref="ns3:Year" minOccurs="0"/>
                <xsd:element ref="ns3:Other_x0020_Details" minOccurs="0"/>
                <xsd:element ref="ns3:To" minOccurs="0"/>
                <xsd:element ref="ns3:From" minOccurs="0"/>
                <xsd:element ref="ns3:Sent_x002f_Received" minOccurs="0"/>
                <xsd:element ref="ns3:MediaServiceMetadata" minOccurs="0"/>
                <xsd:element ref="ns3:MediaServiceFastMetadata" minOccurs="0"/>
                <xsd:element ref="ns3:MediaServiceAutoKeyPoints" minOccurs="0"/>
                <xsd:element ref="ns3:MediaServiceKeyPoints" minOccurs="0"/>
                <xsd:element ref="ns3:Other_x0020_Details_2" minOccurs="0"/>
                <xsd:element ref="ns3:Supplemental_x0020_Markings"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4:SharedWithUsers" minOccurs="0"/>
                <xsd:element ref="ns4:SharedWithDetails" minOccurs="0"/>
                <xsd:element ref="ns3:Comments" minOccurs="0"/>
                <xsd:element ref="ns3:Contract_x0020_Number" minOccurs="0"/>
                <xsd:element ref="ns3:Other_x0020_Details_3" minOccurs="0"/>
                <xsd:element ref="ns3:_Flow_SignoffStatus" minOccurs="0"/>
                <xsd:element ref="ns5:IconOverlay" minOccurs="0"/>
                <xsd:element ref="ns3:MediaServiceDateTaken" minOccurs="0"/>
                <xsd:element ref="ns3:MediaServiceLocation" minOccurs="0"/>
                <xsd:element ref="ns3:lcf76f155ced4ddcb4097134ff3c332f" minOccurs="0"/>
                <xsd:element ref="ns2:TaxCatchAll" minOccurs="0"/>
                <xsd:element ref="ns3:MediaServiceObjectDetectorVersion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2" nillable="true" ma:displayName="Unified Compliance Policy Properties" ma:hidden="true" ma:internalName="_ip_UnifiedCompliancePolicyProperties">
      <xsd:simpleType>
        <xsd:restriction base="dms:Note"/>
      </xsd:simpleType>
    </xsd:element>
    <xsd:element name="_ip_UnifiedCompliancePolicyUIAction" ma:index="4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a6f171-52cb-4404-b47d-af1c8daf8f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55" nillable="true" ma:displayName="Taxonomy Catch All Column" ma:hidden="true" ma:list="{87519789-73ed-4cab-9726-b8d1e32ee613}" ma:internalName="TaxCatchAll" ma:showField="CatchAllData" ma:web="0a5b0190-e301-4766-933d-448c7c363fc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a94300e-a927-4b92-9d3a-682523035cb6" elementFormDefault="qualified">
    <xsd:import namespace="http://schemas.microsoft.com/office/2006/documentManagement/types"/>
    <xsd:import namespace="http://schemas.microsoft.com/office/infopath/2007/PartnerControls"/>
    <xsd:element name="Document_x0020_Type" ma:index="11" nillable="true" ma:displayName="Document Type" ma:default="" ma:description="" ma:internalName="Document_x0020_Type">
      <xsd:simpleType>
        <xsd:restriction base="dms:Note">
          <xsd:maxLength value="255"/>
        </xsd:restriction>
      </xsd:simpleType>
    </xsd:element>
    <xsd:element name="MTS_x0020_Type" ma:index="12" nillable="true" ma:displayName="MTS Type" ma:default="" ma:description="" ma:internalName="MTS_x0020_Type">
      <xsd:simpleType>
        <xsd:restriction base="dms:Note">
          <xsd:maxLength value="255"/>
        </xsd:restriction>
      </xsd:simpleType>
    </xsd:element>
    <xsd:element name="MTS_x0020_ID" ma:index="13" nillable="true" ma:displayName="MTS ID" ma:default="" ma:description="" ma:internalName="MTS_x0020_ID">
      <xsd:simpleType>
        <xsd:restriction base="dms:Text">
          <xsd:maxLength value="255"/>
        </xsd:restriction>
      </xsd:simpleType>
    </xsd:element>
    <xsd:element name="Sender" ma:index="14" nillable="true" ma:displayName="Sender" ma:description="" ma:internalName="Sender">
      <xsd:simpleType>
        <xsd:restriction base="dms:Text">
          <xsd:maxLength value="255"/>
        </xsd:restriction>
      </xsd:simpleType>
    </xsd:element>
    <xsd:element name="Receiver" ma:index="15" nillable="true" ma:displayName="Receiver" ma:description="" ma:internalName="Receiver">
      <xsd:simpleType>
        <xsd:restriction base="dms:Text">
          <xsd:maxLength value="255"/>
        </xsd:restriction>
      </xsd:simpleType>
    </xsd:element>
    <xsd:element name="Sender_x0020_Date" ma:index="16" nillable="true" ma:displayName="Sender Date" ma:default="" ma:description="" ma:format="DateTime" ma:internalName="Sender_x0020_Date">
      <xsd:simpleType>
        <xsd:restriction base="dms:DateTime"/>
      </xsd:simpleType>
    </xsd:element>
    <xsd:element name="Receiver_x0020_Date" ma:index="17" nillable="true" ma:displayName="Receiver Date" ma:default="" ma:description="" ma:format="DateTime" ma:internalName="Receiver_x0020_Date">
      <xsd:simpleType>
        <xsd:restriction base="dms:DateTime"/>
      </xsd:simpleType>
    </xsd:element>
    <xsd:element name="Carbon_x0020_Copy" ma:index="18" nillable="true" ma:displayName="Carbon Copy" ma:description="" ma:internalName="Carbon_x0020_Copy">
      <xsd:simpleType>
        <xsd:restriction base="dms:Text">
          <xsd:maxLength value="255"/>
        </xsd:restriction>
      </xsd:simpleType>
    </xsd:element>
    <xsd:element name="Email_x0020_Table" ma:index="20" nillable="true" ma:displayName="Email Table" ma:description="" ma:internalName="Email_x0020_Table">
      <xsd:simpleType>
        <xsd:restriction base="dms:Note">
          <xsd:maxLength value="255"/>
        </xsd:restriction>
      </xsd:simpleType>
    </xsd:element>
    <xsd:element name="Library" ma:index="21" nillable="true" ma:displayName="Library" ma:default="" ma:description="" ma:internalName="Library">
      <xsd:simpleType>
        <xsd:restriction base="dms:Text">
          <xsd:maxLength value="255"/>
        </xsd:restriction>
      </xsd:simpleType>
    </xsd:element>
    <xsd:element name="Legacy_x0020_DocID" ma:index="22" nillable="true" ma:displayName="Legacy DocID" ma:decimals="-1" ma:default="" ma:description="" ma:internalName="Legacy_x0020_DocID">
      <xsd:simpleType>
        <xsd:restriction base="dms:Number"/>
      </xsd:simpleType>
    </xsd:element>
    <xsd:element name="Legacy_x0020_Version" ma:index="23" nillable="true" ma:displayName="Legacy Version" ma:default="" ma:description="" ma:internalName="Legacy_x0020_Version">
      <xsd:simpleType>
        <xsd:restriction base="dms:Text">
          <xsd:maxLength value="255"/>
        </xsd:restriction>
      </xsd:simpleType>
    </xsd:element>
    <xsd:element name="Class" ma:index="24" nillable="true" ma:displayName="Class" ma:default="" ma:description="" ma:internalName="Class">
      <xsd:simpleType>
        <xsd:restriction base="dms:Text">
          <xsd:maxLength value="255"/>
        </xsd:restriction>
      </xsd:simpleType>
    </xsd:element>
    <xsd:element name="Author0" ma:index="25" nillable="true" ma:displayName="Author" ma:default="" ma:description="" ma:internalName="Author0">
      <xsd:simpleType>
        <xsd:restriction base="dms:Text">
          <xsd:maxLength value="255"/>
        </xsd:restriction>
      </xsd:simpleType>
    </xsd:element>
    <xsd:element name="Status" ma:index="26" nillable="true" ma:displayName="Status" ma:default="" ma:description="" ma:internalName="Status">
      <xsd:simpleType>
        <xsd:restriction base="dms:Text">
          <xsd:maxLength value="255"/>
        </xsd:restriction>
      </xsd:simpleType>
    </xsd:element>
    <xsd:element name="Year" ma:index="27" nillable="true" ma:displayName="Year" ma:default="" ma:description="" ma:internalName="Year">
      <xsd:simpleType>
        <xsd:restriction base="dms:Text">
          <xsd:maxLength value="255"/>
        </xsd:restriction>
      </xsd:simpleType>
    </xsd:element>
    <xsd:element name="Other_x0020_Details" ma:index="28" nillable="true" ma:displayName="Other Details" ma:default="" ma:description="" ma:internalName="Other_x0020_Details">
      <xsd:simpleType>
        <xsd:restriction base="dms:Text">
          <xsd:maxLength value="255"/>
        </xsd:restriction>
      </xsd:simpleType>
    </xsd:element>
    <xsd:element name="To" ma:index="29" nillable="true" ma:displayName="To" ma:default="" ma:description="" ma:internalName="To">
      <xsd:simpleType>
        <xsd:restriction base="dms:Note">
          <xsd:maxLength value="255"/>
        </xsd:restriction>
      </xsd:simpleType>
    </xsd:element>
    <xsd:element name="From" ma:index="30" nillable="true" ma:displayName="From" ma:default="" ma:description="" ma:internalName="From">
      <xsd:simpleType>
        <xsd:restriction base="dms:Text">
          <xsd:maxLength value="255"/>
        </xsd:restriction>
      </xsd:simpleType>
    </xsd:element>
    <xsd:element name="Sent_x002f_Received" ma:index="31" nillable="true" ma:displayName="Sent/Received" ma:default="" ma:description="" ma:internalName="Sent_x002f_Received">
      <xsd:simpleType>
        <xsd:restriction base="dms:Text">
          <xsd:maxLength value="255"/>
        </xsd:restriction>
      </xsd:simpleType>
    </xsd:element>
    <xsd:element name="MediaServiceMetadata" ma:index="32" nillable="true" ma:displayName="MediaServiceMetadata" ma:hidden="true" ma:internalName="MediaServiceMetadata" ma:readOnly="true">
      <xsd:simpleType>
        <xsd:restriction base="dms:Note"/>
      </xsd:simpleType>
    </xsd:element>
    <xsd:element name="MediaServiceFastMetadata" ma:index="33" nillable="true" ma:displayName="MediaServiceFastMetadata" ma:hidden="true" ma:internalName="MediaServiceFastMetadata" ma:readOnly="true">
      <xsd:simpleType>
        <xsd:restriction base="dms:Note"/>
      </xsd:simpleType>
    </xsd:element>
    <xsd:element name="MediaServiceAutoKeyPoints" ma:index="34" nillable="true" ma:displayName="MediaServiceAutoKeyPoints" ma:hidden="true" ma:internalName="MediaServiceAutoKeyPoints" ma:readOnly="true">
      <xsd:simpleType>
        <xsd:restriction base="dms:Note"/>
      </xsd:simpleType>
    </xsd:element>
    <xsd:element name="MediaServiceKeyPoints" ma:index="35" nillable="true" ma:displayName="KeyPoints" ma:internalName="MediaServiceKeyPoints" ma:readOnly="true">
      <xsd:simpleType>
        <xsd:restriction base="dms:Note">
          <xsd:maxLength value="255"/>
        </xsd:restriction>
      </xsd:simpleType>
    </xsd:element>
    <xsd:element name="Other_x0020_Details_2" ma:index="36" nillable="true" ma:displayName="Other Details_2" ma:description="" ma:internalName="Other_x0020_Details_2">
      <xsd:simpleType>
        <xsd:restriction base="dms:Text">
          <xsd:maxLength value="255"/>
        </xsd:restriction>
      </xsd:simpleType>
    </xsd:element>
    <xsd:element name="Supplemental_x0020_Markings" ma:index="37" nillable="true" ma:displayName="Supplemental Markings" ma:description="" ma:internalName="Supplemental_x0020_Markings">
      <xsd:simpleType>
        <xsd:restriction base="dms:Note">
          <xsd:maxLength value="255"/>
        </xsd:restriction>
      </xsd:simpleType>
    </xsd:element>
    <xsd:element name="MediaServiceAutoTags" ma:index="38" nillable="true" ma:displayName="Tags" ma:internalName="MediaServiceAutoTags" ma:readOnly="true">
      <xsd:simpleType>
        <xsd:restriction base="dms:Text"/>
      </xsd:simpleType>
    </xsd:element>
    <xsd:element name="MediaServiceOCR" ma:index="39" nillable="true" ma:displayName="Extracted Text" ma:internalName="MediaServiceOCR" ma:readOnly="true">
      <xsd:simpleType>
        <xsd:restriction base="dms:Note">
          <xsd:maxLength value="255"/>
        </xsd:restriction>
      </xsd:simpleType>
    </xsd:element>
    <xsd:element name="MediaServiceGenerationTime" ma:index="40" nillable="true" ma:displayName="MediaServiceGenerationTime" ma:hidden="true" ma:internalName="MediaServiceGenerationTime" ma:readOnly="true">
      <xsd:simpleType>
        <xsd:restriction base="dms:Text"/>
      </xsd:simpleType>
    </xsd:element>
    <xsd:element name="MediaServiceEventHashCode" ma:index="41" nillable="true" ma:displayName="MediaServiceEventHashCode" ma:hidden="true" ma:internalName="MediaServiceEventHashCode" ma:readOnly="true">
      <xsd:simpleType>
        <xsd:restriction base="dms:Text"/>
      </xsd:simpleType>
    </xsd:element>
    <xsd:element name="Comments" ma:index="46" nillable="true" ma:displayName="Comments" ma:internalName="Comments">
      <xsd:simpleType>
        <xsd:restriction base="dms:Note">
          <xsd:maxLength value="255"/>
        </xsd:restriction>
      </xsd:simpleType>
    </xsd:element>
    <xsd:element name="Contract_x0020_Number" ma:index="47" nillable="true" ma:displayName="Contract Number" ma:internalName="Contract_x0020_Number">
      <xsd:simpleType>
        <xsd:restriction base="dms:Text">
          <xsd:maxLength value="255"/>
        </xsd:restriction>
      </xsd:simpleType>
    </xsd:element>
    <xsd:element name="Other_x0020_Details_3" ma:index="48" nillable="true" ma:displayName="Other Details_3" ma:internalName="Other_x0020_Details_3">
      <xsd:simpleType>
        <xsd:restriction base="dms:Text">
          <xsd:maxLength value="255"/>
        </xsd:restriction>
      </xsd:simpleType>
    </xsd:element>
    <xsd:element name="_Flow_SignoffStatus" ma:index="49" nillable="true" ma:displayName="Sign-off status" ma:internalName="Sign_x002d_off_x0020_status">
      <xsd:simpleType>
        <xsd:restriction base="dms:Text"/>
      </xsd:simpleType>
    </xsd:element>
    <xsd:element name="MediaServiceDateTaken" ma:index="51" nillable="true" ma:displayName="MediaServiceDateTaken" ma:hidden="true" ma:internalName="MediaServiceDateTaken" ma:readOnly="true">
      <xsd:simpleType>
        <xsd:restriction base="dms:Text"/>
      </xsd:simpleType>
    </xsd:element>
    <xsd:element name="MediaServiceLocation" ma:index="52" nillable="true" ma:displayName="Location" ma:internalName="MediaServiceLocation" ma:readOnly="true">
      <xsd:simpleType>
        <xsd:restriction base="dms:Text"/>
      </xsd:simpleType>
    </xsd:element>
    <xsd:element name="lcf76f155ced4ddcb4097134ff3c332f" ma:index="54" nillable="true" ma:taxonomy="true" ma:internalName="lcf76f155ced4ddcb4097134ff3c332f" ma:taxonomyFieldName="MediaServiceImageTags" ma:displayName="Image Tags" ma:readOnly="false" ma:fieldId="{5cf76f15-5ced-4ddc-b409-7134ff3c332f}" ma:taxonomyMulti="true" ma:sspId="cebe92e3-83b2-4842-a6bd-e7cffea926d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6" nillable="true" ma:displayName="MediaServiceObjectDetectorVersions" ma:description="" ma:hidden="true" ma:indexed="true" ma:internalName="MediaServiceObjectDetectorVersions" ma:readOnly="true">
      <xsd:simpleType>
        <xsd:restriction base="dms:Text"/>
      </xsd:simpleType>
    </xsd:element>
    <xsd:element name="MediaLengthInSeconds" ma:index="5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a5b0190-e301-4766-933d-448c7c363fce" elementFormDefault="qualified">
    <xsd:import namespace="http://schemas.microsoft.com/office/2006/documentManagement/types"/>
    <xsd:import namespace="http://schemas.microsoft.com/office/infopath/2007/PartnerControls"/>
    <xsd:element name="SharedWithUsers" ma:index="4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5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9"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egacy_x0020_DocID xmlns="4a94300e-a927-4b92-9d3a-682523035cb6" xsi:nil="true"/>
    <Year xmlns="4a94300e-a927-4b92-9d3a-682523035cb6" xsi:nil="true"/>
    <_ip_UnifiedCompliancePolicyUIAction xmlns="http://schemas.microsoft.com/sharepoint/v3" xsi:nil="true"/>
    <Legacy_x0020_Version xmlns="4a94300e-a927-4b92-9d3a-682523035cb6" xsi:nil="true"/>
    <Sender_x0020_Date xmlns="4a94300e-a927-4b92-9d3a-682523035cb6" xsi:nil="true"/>
    <Library xmlns="4a94300e-a927-4b92-9d3a-682523035cb6" xsi:nil="true"/>
    <Class xmlns="4a94300e-a927-4b92-9d3a-682523035cb6" xsi:nil="true"/>
    <From xmlns="4a94300e-a927-4b92-9d3a-682523035cb6" xsi:nil="true"/>
    <Sender xmlns="4a94300e-a927-4b92-9d3a-682523035cb6" xsi:nil="true"/>
    <Supplemental_x0020_Markings xmlns="4a94300e-a927-4b92-9d3a-682523035cb6" xsi:nil="true"/>
    <IconOverlay xmlns="http://schemas.microsoft.com/sharepoint/v4" xsi:nil="true"/>
    <_Flow_SignoffStatus xmlns="4a94300e-a927-4b92-9d3a-682523035cb6" xsi:nil="true"/>
    <Other_x0020_Details xmlns="4a94300e-a927-4b92-9d3a-682523035cb6" xsi:nil="true"/>
    <_ip_UnifiedCompliancePolicyProperties xmlns="http://schemas.microsoft.com/sharepoint/v3" xsi:nil="true"/>
    <Carbon_x0020_Copy xmlns="4a94300e-a927-4b92-9d3a-682523035cb6" xsi:nil="true"/>
    <Author0 xmlns="4a94300e-a927-4b92-9d3a-682523035cb6" xsi:nil="true"/>
    <MTS_x0020_ID xmlns="4a94300e-a927-4b92-9d3a-682523035cb6" xsi:nil="true"/>
    <Email_x0020_Table xmlns="4a94300e-a927-4b92-9d3a-682523035cb6" xsi:nil="true"/>
    <Comments xmlns="4a94300e-a927-4b92-9d3a-682523035cb6" xsi:nil="true"/>
    <MTS_x0020_Type xmlns="4a94300e-a927-4b92-9d3a-682523035cb6" xsi:nil="true"/>
    <Receiver xmlns="4a94300e-a927-4b92-9d3a-682523035cb6" xsi:nil="true"/>
    <Sent_x002f_Received xmlns="4a94300e-a927-4b92-9d3a-682523035cb6" xsi:nil="true"/>
    <Other_x0020_Details_2 xmlns="4a94300e-a927-4b92-9d3a-682523035cb6" xsi:nil="true"/>
    <To xmlns="4a94300e-a927-4b92-9d3a-682523035cb6" xsi:nil="true"/>
    <Other_x0020_Details_3 xmlns="4a94300e-a927-4b92-9d3a-682523035cb6" xsi:nil="true"/>
    <Receiver_x0020_Date xmlns="4a94300e-a927-4b92-9d3a-682523035cb6" xsi:nil="true"/>
    <Status xmlns="4a94300e-a927-4b92-9d3a-682523035cb6" xsi:nil="true"/>
    <Contract_x0020_Number xmlns="4a94300e-a927-4b92-9d3a-682523035cb6" xsi:nil="true"/>
    <Document_x0020_Type xmlns="4a94300e-a927-4b92-9d3a-682523035cb6" xsi:nil="true"/>
    <_dlc_DocId xmlns="58a6f171-52cb-4404-b47d-af1c8daf8fd1">ECM-1921925337-84649</_dlc_DocId>
    <_dlc_DocIdUrl xmlns="58a6f171-52cb-4404-b47d-af1c8daf8fd1">
      <Url>https://ministryforenvironment.sharepoint.com/sites/ECM-Corp-Fin/_layouts/15/DocIdRedir.aspx?ID=ECM-1921925337-84649</Url>
      <Description>ECM-1921925337-84649</Description>
    </_dlc_DocIdUrl>
    <lcf76f155ced4ddcb4097134ff3c332f xmlns="4a94300e-a927-4b92-9d3a-682523035cb6">
      <Terms xmlns="http://schemas.microsoft.com/office/infopath/2007/PartnerControls"/>
    </lcf76f155ced4ddcb4097134ff3c332f>
    <TaxCatchAll xmlns="58a6f171-52cb-4404-b47d-af1c8daf8fd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341DD31-3FA6-40B5-94A9-FCF4554C5B56}"/>
</file>

<file path=customXml/itemProps2.xml><?xml version="1.0" encoding="utf-8"?>
<ds:datastoreItem xmlns:ds="http://schemas.openxmlformats.org/officeDocument/2006/customXml" ds:itemID="{A5D62ABC-F8FA-4BC2-B7BF-F71A6E53FC41}">
  <ds:schemaRefs>
    <ds:schemaRef ds:uri="http://schemas.microsoft.com/office/2006/metadata/properties"/>
    <ds:schemaRef ds:uri="http://schemas.microsoft.com/office/infopath/2007/PartnerControls"/>
    <ds:schemaRef ds:uri="4a94300e-a927-4b92-9d3a-682523035cb6"/>
    <ds:schemaRef ds:uri="http://schemas.microsoft.com/sharepoint/v3"/>
    <ds:schemaRef ds:uri="http://schemas.microsoft.com/sharepoint/v4"/>
    <ds:schemaRef ds:uri="58a6f171-52cb-4404-b47d-af1c8daf8fd1"/>
  </ds:schemaRefs>
</ds:datastoreItem>
</file>

<file path=customXml/itemProps3.xml><?xml version="1.0" encoding="utf-8"?>
<ds:datastoreItem xmlns:ds="http://schemas.openxmlformats.org/officeDocument/2006/customXml" ds:itemID="{725A3760-0755-4B35-89EF-EBF47C91D6CA}">
  <ds:schemaRefs>
    <ds:schemaRef ds:uri="http://schemas.microsoft.com/sharepoint/v3/contenttype/forms"/>
  </ds:schemaRefs>
</ds:datastoreItem>
</file>

<file path=customXml/itemProps4.xml><?xml version="1.0" encoding="utf-8"?>
<ds:datastoreItem xmlns:ds="http://schemas.openxmlformats.org/officeDocument/2006/customXml" ds:itemID="{989022F2-B30B-42B9-A80A-12A7CA53EBA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Guidance for agencies</vt:lpstr>
      <vt:lpstr>Travel</vt:lpstr>
      <vt:lpstr>Hospitality</vt:lpstr>
      <vt:lpstr>Gifts and Benefits</vt:lpstr>
      <vt:lpstr>All other  expenses</vt:lpstr>
      <vt:lpstr>'Guidance for agencies'!_ftnref1</vt:lpstr>
      <vt:lpstr>'All other  expenses'!Print_Area</vt:lpstr>
      <vt:lpstr>'Gifts and Benefits'!Print_Area</vt:lpstr>
      <vt:lpstr>'Guidance for agencies'!Print_Area</vt:lpstr>
      <vt:lpstr>Hospitality!Print_Area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mortensenm</dc:creator>
  <cp:keywords/>
  <dc:description/>
  <cp:lastModifiedBy>sharmas</cp:lastModifiedBy>
  <cp:revision/>
  <dcterms:created xsi:type="dcterms:W3CDTF">2010-10-17T20:59:02Z</dcterms:created>
  <dcterms:modified xsi:type="dcterms:W3CDTF">2023-07-27T03:09:58Z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0x010100EA5FB0BEBF7DE54D9F252D8A06C053F7</vt:lpwstr>
  </property>
  <property fmtid="{D5CDD505-2E9C-101B-9397-08002B2CF9AE}" pid="3" name="_dlc_DocIdItemGuid">
    <vt:lpwstr>3f89cc75-a285-4d6e-9a32-111443bc22bf</vt:lpwstr>
  </property>
  <property fmtid="{D5CDD505-2E9C-101B-9397-08002B2CF9AE}" pid="4" name="MediaServiceImageTags">
    <vt:lpwstr/>
  </property>
  <property fmtid="{D5CDD505-2E9C-101B-9397-08002B2CF9AE}" pid="5" name="MSIP_Label_8cd314b8-d49f-4f88-9385-4c72a13ca99b_Enabled">
    <vt:lpwstr>true</vt:lpwstr>
  </property>
  <property fmtid="{D5CDD505-2E9C-101B-9397-08002B2CF9AE}" pid="6" name="MSIP_Label_8cd314b8-d49f-4f88-9385-4c72a13ca99b_SetDate">
    <vt:lpwstr>2023-02-27T09:59:01Z</vt:lpwstr>
  </property>
  <property fmtid="{D5CDD505-2E9C-101B-9397-08002B2CF9AE}" pid="7" name="MSIP_Label_8cd314b8-d49f-4f88-9385-4c72a13ca99b_Method">
    <vt:lpwstr>Privileged</vt:lpwstr>
  </property>
  <property fmtid="{D5CDD505-2E9C-101B-9397-08002B2CF9AE}" pid="8" name="MSIP_Label_8cd314b8-d49f-4f88-9385-4c72a13ca99b_Name">
    <vt:lpwstr>[IN-CONFIDENCE]</vt:lpwstr>
  </property>
  <property fmtid="{D5CDD505-2E9C-101B-9397-08002B2CF9AE}" pid="9" name="MSIP_Label_8cd314b8-d49f-4f88-9385-4c72a13ca99b_SiteId">
    <vt:lpwstr>761dd003-d4ff-4049-8a72-8549b20fcbb1</vt:lpwstr>
  </property>
  <property fmtid="{D5CDD505-2E9C-101B-9397-08002B2CF9AE}" pid="10" name="MSIP_Label_8cd314b8-d49f-4f88-9385-4c72a13ca99b_ActionId">
    <vt:lpwstr>6f69fe19-392d-4759-a617-58074717c42f</vt:lpwstr>
  </property>
  <property fmtid="{D5CDD505-2E9C-101B-9397-08002B2CF9AE}" pid="11" name="MSIP_Label_8cd314b8-d49f-4f88-9385-4c72a13ca99b_ContentBits">
    <vt:lpwstr>3</vt:lpwstr>
  </property>
</Properties>
</file>