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feprodfps01\ChalkV$\Desktop\"/>
    </mc:Choice>
  </mc:AlternateContent>
  <bookViews>
    <workbookView xWindow="0" yWindow="0" windowWidth="25200" windowHeight="12000" activeTab="1"/>
  </bookViews>
  <sheets>
    <sheet name="Proposed settings data" sheetId="1" r:id="rId1"/>
    <sheet name="Emissions forecasts data" sheetId="3" r:id="rId2"/>
  </sheets>
  <definedNames>
    <definedName name="_Ref21348421" localSheetId="0">'Proposed settings data'!#REF!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" i="3" l="1"/>
  <c r="AB5" i="3" s="1"/>
  <c r="AC5" i="3" s="1"/>
  <c r="AD5" i="3" s="1"/>
  <c r="AE5" i="3" s="1"/>
</calcChain>
</file>

<file path=xl/sharedStrings.xml><?xml version="1.0" encoding="utf-8"?>
<sst xmlns="http://schemas.openxmlformats.org/spreadsheetml/2006/main" count="33" uniqueCount="29">
  <si>
    <t>Agriculture</t>
  </si>
  <si>
    <t>Waste</t>
  </si>
  <si>
    <t>Gross emissions</t>
  </si>
  <si>
    <t>Energy</t>
  </si>
  <si>
    <t>Transport</t>
  </si>
  <si>
    <t>Paris agreement contribution</t>
  </si>
  <si>
    <t>-</t>
  </si>
  <si>
    <t>Forecast free allocation volume</t>
  </si>
  <si>
    <t>Proposed NZ ETS price controls</t>
  </si>
  <si>
    <t>Provisional baseline emissions and removals projections under current policies</t>
  </si>
  <si>
    <t>Forecast emissions outside of ETS</t>
  </si>
  <si>
    <t>Proposed provisional emissions budget</t>
  </si>
  <si>
    <t>Proposed stockpile Adjustment</t>
  </si>
  <si>
    <t>Proposed final auction volume</t>
  </si>
  <si>
    <t>Fixed price option</t>
  </si>
  <si>
    <t>Proposed auction reserve price</t>
  </si>
  <si>
    <t>Proposed cost containment reserve trigger price</t>
  </si>
  <si>
    <t>Proposed cost containment reserve volume</t>
  </si>
  <si>
    <t>Forecast emissions covered by ETS</t>
  </si>
  <si>
    <t>Target accounting emissions</t>
  </si>
  <si>
    <t xml:space="preserve"> https://www.mfe.govt.nz/climate-change/emissions-reduction-targets/about-measuring-and-reporting-emissions </t>
  </si>
  <si>
    <t xml:space="preserve">All emissions on this sheet are "target accounting emissions". Please refer to this website for further information on the three types of emissions data: </t>
  </si>
  <si>
    <t>Forecast emissions</t>
  </si>
  <si>
    <r>
      <t>Targets, provisional emissions budget and unit supply settings  (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-e mt)</t>
    </r>
  </si>
  <si>
    <t>Hindcast target accounting emissions*</t>
  </si>
  <si>
    <r>
      <t>Gross and target accounting emissions in New Zealand 1990-2017 + 2018-2030 projections (CO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-e kt)</t>
    </r>
  </si>
  <si>
    <t>*Official target accounting emissions data begins in 2008. The emissions reported here for 1990-2007 use net emissions as a proxy to estimate equivalent target accounting emissions</t>
  </si>
  <si>
    <t>Land use, land-use change and forestry (LULUCF) (target accounting emissions)</t>
  </si>
  <si>
    <t>Industrial processes and product use (IPPU)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</si>
</sst>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&quot;$&quot;* #,##0.0_-;\-&quot;$&quot;* #,##0.0_-;_-&quot;$&quot;* &quot;-&quot;??_-;_-@_-"/>
    <numFmt numFmtId="166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/>
    <xf numFmtId="165" fontId="5" fillId="0" borderId="0" xfId="4" applyNumberFormat="1" applyFont="1" applyFill="1" applyBorder="1"/>
    <xf numFmtId="44" fontId="6" fillId="0" borderId="0" xfId="2" applyNumberFormat="1" applyFont="1" applyFill="1" applyBorder="1"/>
    <xf numFmtId="44" fontId="5" fillId="0" borderId="0" xfId="4" applyNumberFormat="1" applyFont="1" applyFill="1" applyBorder="1"/>
    <xf numFmtId="0" fontId="6" fillId="0" borderId="0" xfId="0" applyFont="1" applyFill="1" applyBorder="1" applyAlignment="1">
      <alignment horizontal="left"/>
    </xf>
    <xf numFmtId="44" fontId="6" fillId="0" borderId="0" xfId="4" applyNumberFormat="1" applyFont="1" applyFill="1" applyBorder="1"/>
    <xf numFmtId="6" fontId="6" fillId="0" borderId="0" xfId="4" applyNumberFormat="1" applyFont="1" applyFill="1" applyBorder="1"/>
    <xf numFmtId="2" fontId="6" fillId="0" borderId="0" xfId="0" applyNumberFormat="1" applyFont="1" applyFill="1" applyBorder="1"/>
    <xf numFmtId="2" fontId="6" fillId="0" borderId="0" xfId="3" applyNumberFormat="1" applyFont="1" applyFill="1" applyBorder="1"/>
    <xf numFmtId="164" fontId="6" fillId="0" borderId="0" xfId="0" applyNumberFormat="1" applyFont="1" applyFill="1" applyBorder="1"/>
    <xf numFmtId="43" fontId="6" fillId="0" borderId="0" xfId="1" applyFont="1" applyFill="1" applyBorder="1"/>
    <xf numFmtId="166" fontId="6" fillId="0" borderId="0" xfId="1" applyNumberFormat="1" applyFont="1" applyFill="1" applyBorder="1"/>
    <xf numFmtId="44" fontId="6" fillId="0" borderId="0" xfId="5" applyFont="1" applyFill="1" applyBorder="1"/>
    <xf numFmtId="0" fontId="7" fillId="0" borderId="0" xfId="0" applyFont="1" applyFill="1" applyBorder="1"/>
    <xf numFmtId="166" fontId="7" fillId="0" borderId="0" xfId="1" applyNumberFormat="1" applyFont="1" applyFill="1" applyBorder="1"/>
    <xf numFmtId="0" fontId="6" fillId="0" borderId="0" xfId="0" applyFont="1" applyFill="1" applyBorder="1" applyAlignment="1">
      <alignment horizontal="center"/>
    </xf>
    <xf numFmtId="2" fontId="6" fillId="0" borderId="0" xfId="1" applyNumberFormat="1" applyFont="1" applyFill="1" applyBorder="1"/>
    <xf numFmtId="2" fontId="0" fillId="0" borderId="0" xfId="0" applyNumberFormat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8" fillId="0" borderId="0" xfId="6"/>
  </cellXfs>
  <cellStyles count="7">
    <cellStyle name="Calculation" xfId="4" builtinId="22"/>
    <cellStyle name="Comma" xfId="1" builtinId="3"/>
    <cellStyle name="Currency" xfId="5" builtinId="4"/>
    <cellStyle name="Hyperlink" xfId="6" builtinId="8"/>
    <cellStyle name="Input" xfId="2" builtinId="20"/>
    <cellStyle name="Normal" xfId="0" builtinId="0"/>
    <cellStyle name="Output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fe.govt.nz/climate-change/emissions-reduction-targets/about-measuring-and-reporting-emiss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9"/>
  <sheetViews>
    <sheetView zoomScaleNormal="100" workbookViewId="0">
      <selection activeCell="G26" sqref="G26"/>
    </sheetView>
  </sheetViews>
  <sheetFormatPr defaultRowHeight="14.5" x14ac:dyDescent="0.35"/>
  <cols>
    <col min="1" max="1" width="46.1796875" customWidth="1"/>
    <col min="2" max="2" width="11.54296875" bestFit="1" customWidth="1"/>
    <col min="3" max="3" width="11.7265625" bestFit="1" customWidth="1"/>
    <col min="4" max="4" width="10.54296875" customWidth="1"/>
    <col min="5" max="11" width="11.7265625" bestFit="1" customWidth="1"/>
    <col min="12" max="43" width="11.54296875" bestFit="1" customWidth="1"/>
  </cols>
  <sheetData>
    <row r="1" spans="1:60" ht="16.5" x14ac:dyDescent="0.45">
      <c r="A1" s="1" t="s">
        <v>23</v>
      </c>
      <c r="B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x14ac:dyDescent="0.35">
      <c r="B2" s="2">
        <v>2020</v>
      </c>
      <c r="C2" s="2">
        <v>2021</v>
      </c>
      <c r="D2" s="2">
        <v>2022</v>
      </c>
      <c r="E2" s="2">
        <v>2023</v>
      </c>
      <c r="F2" s="2">
        <v>2024</v>
      </c>
      <c r="G2" s="2">
        <v>2025</v>
      </c>
      <c r="H2" s="2">
        <v>2026</v>
      </c>
      <c r="I2" s="2">
        <v>2027</v>
      </c>
      <c r="J2" s="2">
        <v>2028</v>
      </c>
      <c r="K2" s="2">
        <v>2029</v>
      </c>
      <c r="L2" s="2">
        <v>2030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6.5" x14ac:dyDescent="0.45">
      <c r="A3" s="2" t="s">
        <v>22</v>
      </c>
      <c r="B3" s="9">
        <v>73.056476699476718</v>
      </c>
      <c r="C3" s="10">
        <v>74.132369660949692</v>
      </c>
      <c r="D3" s="9">
        <v>74.657805549010689</v>
      </c>
      <c r="E3" s="10">
        <v>73.787885314933249</v>
      </c>
      <c r="F3" s="9">
        <v>73.06484060606445</v>
      </c>
      <c r="G3" s="9">
        <v>72.006902519385207</v>
      </c>
      <c r="H3" s="9">
        <v>70.523343360622633</v>
      </c>
      <c r="I3" s="9">
        <v>68.348977707792287</v>
      </c>
      <c r="J3" s="9">
        <v>66.9237118387245</v>
      </c>
      <c r="K3" s="9">
        <v>65.738561285740658</v>
      </c>
      <c r="L3" s="9">
        <v>64.129580540448814</v>
      </c>
      <c r="M3" s="2"/>
      <c r="N3" s="9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x14ac:dyDescent="0.35">
      <c r="A4" s="2" t="s">
        <v>5</v>
      </c>
      <c r="B4" s="20" t="s">
        <v>6</v>
      </c>
      <c r="C4" s="9">
        <v>61.9</v>
      </c>
      <c r="D4" s="9">
        <v>61.5</v>
      </c>
      <c r="E4" s="9">
        <v>61.1</v>
      </c>
      <c r="F4" s="9">
        <v>60.7</v>
      </c>
      <c r="G4" s="9">
        <v>60.3</v>
      </c>
      <c r="H4" s="9">
        <v>59.9</v>
      </c>
      <c r="I4" s="9">
        <v>59.5</v>
      </c>
      <c r="J4" s="9">
        <v>59.1</v>
      </c>
      <c r="K4" s="9">
        <v>58.7</v>
      </c>
      <c r="L4" s="9">
        <v>58.3</v>
      </c>
      <c r="M4" s="2"/>
      <c r="N4" s="2"/>
      <c r="O4" s="1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x14ac:dyDescent="0.35">
      <c r="A5" s="2" t="s">
        <v>11</v>
      </c>
      <c r="B5" s="20" t="s">
        <v>6</v>
      </c>
      <c r="C5" s="10">
        <v>73.056476699476718</v>
      </c>
      <c r="D5" s="9">
        <v>73.056476699476718</v>
      </c>
      <c r="E5" s="10">
        <v>71.210559138781122</v>
      </c>
      <c r="F5" s="9">
        <v>69.364641578085511</v>
      </c>
      <c r="G5" s="9">
        <v>67.518724017389914</v>
      </c>
      <c r="H5" s="9"/>
      <c r="I5" s="9"/>
      <c r="J5" s="9"/>
      <c r="K5" s="9"/>
      <c r="L5" s="9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x14ac:dyDescent="0.35">
      <c r="A6" s="2" t="s">
        <v>10</v>
      </c>
      <c r="B6" s="18">
        <v>41.332277308418917</v>
      </c>
      <c r="C6" s="12">
        <v>41.143435005177714</v>
      </c>
      <c r="D6" s="12">
        <v>40.88257836802304</v>
      </c>
      <c r="E6" s="12">
        <v>40.629271984093187</v>
      </c>
      <c r="F6" s="12">
        <v>40.389143446259801</v>
      </c>
      <c r="G6" s="12">
        <v>40.120976521683723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x14ac:dyDescent="0.35">
      <c r="A7" s="2" t="s">
        <v>18</v>
      </c>
      <c r="B7" s="18">
        <v>31.724199391057802</v>
      </c>
      <c r="C7" s="12">
        <v>32.988934655771978</v>
      </c>
      <c r="D7" s="12">
        <v>33.775227180987649</v>
      </c>
      <c r="E7" s="12">
        <v>33.158613330840062</v>
      </c>
      <c r="F7" s="12">
        <v>32.675697159804649</v>
      </c>
      <c r="G7" s="12">
        <v>31.885925997701484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x14ac:dyDescent="0.35">
      <c r="A8" s="2" t="s">
        <v>7</v>
      </c>
      <c r="B8" s="18">
        <v>8.5262051068304796</v>
      </c>
      <c r="C8" s="12">
        <v>8.4875737345896844</v>
      </c>
      <c r="D8" s="12">
        <v>8.5692171354749096</v>
      </c>
      <c r="E8" s="12">
        <v>8.7931272652892449</v>
      </c>
      <c r="F8" s="12">
        <v>8.8689462858479295</v>
      </c>
      <c r="G8" s="12">
        <v>8.798325278027967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x14ac:dyDescent="0.35">
      <c r="A9" s="2" t="s">
        <v>12</v>
      </c>
      <c r="B9" s="18">
        <v>0</v>
      </c>
      <c r="C9" s="12">
        <v>5.4</v>
      </c>
      <c r="D9" s="12">
        <v>5.4</v>
      </c>
      <c r="E9" s="12">
        <v>5.4</v>
      </c>
      <c r="F9" s="12">
        <v>5.4</v>
      </c>
      <c r="G9" s="12">
        <v>5.4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x14ac:dyDescent="0.35">
      <c r="A10" s="2" t="s">
        <v>13</v>
      </c>
      <c r="B10" s="18">
        <v>2</v>
      </c>
      <c r="C10" s="12">
        <v>17.647467959709317</v>
      </c>
      <c r="D10" s="12">
        <v>17.90968119597877</v>
      </c>
      <c r="E10" s="12">
        <v>16.286659889398692</v>
      </c>
      <c r="F10" s="12">
        <v>14.70655184597778</v>
      </c>
      <c r="G10" s="12">
        <v>13.199422217678224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x14ac:dyDescent="0.3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x14ac:dyDescent="0.35">
      <c r="A13" s="1" t="s">
        <v>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x14ac:dyDescent="0.35">
      <c r="A14" s="2"/>
      <c r="B14" s="2">
        <v>2019</v>
      </c>
      <c r="C14" s="2">
        <v>2020</v>
      </c>
      <c r="D14" s="2">
        <v>2021</v>
      </c>
      <c r="E14" s="2">
        <v>2022</v>
      </c>
      <c r="F14" s="2">
        <v>2023</v>
      </c>
      <c r="G14" s="2">
        <v>2024</v>
      </c>
      <c r="H14" s="2">
        <v>2025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x14ac:dyDescent="0.35">
      <c r="A15" s="2" t="s">
        <v>14</v>
      </c>
      <c r="B15" s="14">
        <v>25</v>
      </c>
      <c r="C15" s="14">
        <v>35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x14ac:dyDescent="0.35">
      <c r="A16" s="2" t="s">
        <v>15</v>
      </c>
      <c r="B16" s="17" t="s">
        <v>6</v>
      </c>
      <c r="C16" s="4">
        <v>20</v>
      </c>
      <c r="D16" s="7">
        <v>20</v>
      </c>
      <c r="E16" s="7">
        <v>20</v>
      </c>
      <c r="F16" s="7">
        <v>20</v>
      </c>
      <c r="G16" s="7">
        <v>20</v>
      </c>
      <c r="H16" s="7">
        <v>20</v>
      </c>
      <c r="I16" s="3"/>
      <c r="J16" s="3"/>
      <c r="K16" s="3"/>
      <c r="L16" s="3"/>
      <c r="M16" s="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x14ac:dyDescent="0.35">
      <c r="A17" s="2" t="s">
        <v>16</v>
      </c>
      <c r="B17" s="17" t="s">
        <v>6</v>
      </c>
      <c r="C17" s="4">
        <v>50</v>
      </c>
      <c r="D17" s="7">
        <v>50</v>
      </c>
      <c r="E17" s="7">
        <v>50</v>
      </c>
      <c r="F17" s="7">
        <v>50</v>
      </c>
      <c r="G17" s="7">
        <v>50</v>
      </c>
      <c r="H17" s="8">
        <v>50</v>
      </c>
      <c r="I17" s="5"/>
      <c r="J17" s="5"/>
      <c r="K17" s="5"/>
      <c r="L17" s="5"/>
      <c r="M17" s="5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x14ac:dyDescent="0.35">
      <c r="A18" s="2" t="s">
        <v>17</v>
      </c>
      <c r="B18" s="19" t="s">
        <v>6</v>
      </c>
      <c r="C18" s="9">
        <v>1</v>
      </c>
      <c r="D18" s="9">
        <v>5.8283036653256781</v>
      </c>
      <c r="E18" s="9">
        <v>6.3011959645805726</v>
      </c>
      <c r="F18" s="9">
        <v>7.1795935585369133</v>
      </c>
      <c r="G18" s="9">
        <v>8.1901791251810447</v>
      </c>
      <c r="H18" s="9">
        <v>8.899360651795762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1" spans="1:60" x14ac:dyDescent="0.35">
      <c r="A21" s="2" t="s">
        <v>21</v>
      </c>
    </row>
    <row r="22" spans="1:60" x14ac:dyDescent="0.35">
      <c r="A22" s="21" t="s">
        <v>20</v>
      </c>
    </row>
    <row r="36" spans="1:60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x14ac:dyDescent="0.3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x14ac:dyDescent="0.3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x14ac:dyDescent="0.3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x14ac:dyDescent="0.35">
      <c r="A42" s="2"/>
      <c r="B42" s="9"/>
      <c r="C42" s="9"/>
      <c r="D42" s="9"/>
      <c r="E42" s="9"/>
      <c r="F42" s="9"/>
      <c r="G42" s="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x14ac:dyDescent="0.35">
      <c r="A43" s="2"/>
      <c r="B43" s="9"/>
      <c r="C43" s="9"/>
      <c r="D43" s="9"/>
      <c r="E43" s="9"/>
      <c r="F43" s="9"/>
      <c r="G43" s="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x14ac:dyDescent="0.35">
      <c r="A44" s="2"/>
      <c r="B44" s="9"/>
      <c r="C44" s="9"/>
      <c r="D44" s="9"/>
      <c r="E44" s="9"/>
      <c r="F44" s="9"/>
      <c r="G44" s="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x14ac:dyDescent="0.35">
      <c r="A45" s="2"/>
      <c r="B45" s="9"/>
      <c r="C45" s="9"/>
      <c r="D45" s="9"/>
      <c r="E45" s="9"/>
      <c r="F45" s="9"/>
      <c r="G45" s="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x14ac:dyDescent="0.35">
      <c r="A46" s="2"/>
      <c r="B46" s="9"/>
      <c r="C46" s="9"/>
      <c r="D46" s="9"/>
      <c r="E46" s="9"/>
      <c r="F46" s="9"/>
      <c r="G46" s="9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x14ac:dyDescent="0.35">
      <c r="A47" s="2"/>
      <c r="B47" s="9"/>
      <c r="C47" s="9"/>
      <c r="D47" s="9"/>
      <c r="E47" s="9"/>
      <c r="F47" s="9"/>
      <c r="G47" s="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</sheetData>
  <hyperlinks>
    <hyperlink ref="A2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"/>
  <sheetViews>
    <sheetView tabSelected="1" workbookViewId="0">
      <selection activeCell="B22" sqref="B22"/>
    </sheetView>
  </sheetViews>
  <sheetFormatPr defaultRowHeight="14.5" x14ac:dyDescent="0.35"/>
  <cols>
    <col min="1" max="1" width="34.90625" customWidth="1"/>
  </cols>
  <sheetData>
    <row r="1" spans="1:60" ht="16.5" x14ac:dyDescent="0.45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x14ac:dyDescent="0.35">
      <c r="A3" s="2"/>
      <c r="B3" s="2">
        <v>1990</v>
      </c>
      <c r="C3" s="2">
        <v>1991</v>
      </c>
      <c r="D3" s="2">
        <v>1992</v>
      </c>
      <c r="E3" s="2">
        <v>1993</v>
      </c>
      <c r="F3" s="2">
        <v>1994</v>
      </c>
      <c r="G3" s="2">
        <v>1995</v>
      </c>
      <c r="H3" s="2">
        <v>1996</v>
      </c>
      <c r="I3" s="2">
        <v>1997</v>
      </c>
      <c r="J3" s="2">
        <v>1998</v>
      </c>
      <c r="K3" s="2">
        <v>1999</v>
      </c>
      <c r="L3" s="2">
        <v>2000</v>
      </c>
      <c r="M3" s="2">
        <v>2001</v>
      </c>
      <c r="N3" s="2">
        <v>2002</v>
      </c>
      <c r="O3" s="2">
        <v>2003</v>
      </c>
      <c r="P3" s="2">
        <v>2004</v>
      </c>
      <c r="Q3" s="2">
        <v>2005</v>
      </c>
      <c r="R3" s="2">
        <v>2006</v>
      </c>
      <c r="S3" s="2">
        <v>2007</v>
      </c>
      <c r="T3" s="2">
        <v>2008</v>
      </c>
      <c r="U3" s="2">
        <v>2009</v>
      </c>
      <c r="V3" s="2">
        <v>2010</v>
      </c>
      <c r="W3" s="2">
        <v>2011</v>
      </c>
      <c r="X3" s="2">
        <v>2012</v>
      </c>
      <c r="Y3" s="2">
        <v>2013</v>
      </c>
      <c r="Z3" s="2">
        <v>2014</v>
      </c>
      <c r="AA3" s="2">
        <v>2015</v>
      </c>
      <c r="AB3" s="2">
        <v>2016</v>
      </c>
      <c r="AC3" s="2">
        <v>2017</v>
      </c>
      <c r="AD3" s="2">
        <v>2018</v>
      </c>
      <c r="AE3" s="15">
        <v>2019</v>
      </c>
      <c r="AF3" s="15">
        <v>2020</v>
      </c>
      <c r="AG3" s="15">
        <v>2021</v>
      </c>
      <c r="AH3" s="15">
        <v>2022</v>
      </c>
      <c r="AI3" s="15">
        <v>2023</v>
      </c>
      <c r="AJ3" s="15">
        <v>2024</v>
      </c>
      <c r="AK3" s="15">
        <v>2025</v>
      </c>
      <c r="AL3" s="15">
        <v>2026</v>
      </c>
      <c r="AM3" s="15">
        <v>2027</v>
      </c>
      <c r="AN3" s="15">
        <v>2028</v>
      </c>
      <c r="AO3" s="15">
        <v>2029</v>
      </c>
      <c r="AP3" s="15">
        <v>2030</v>
      </c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1:60" x14ac:dyDescent="0.35">
      <c r="A4" s="2" t="s">
        <v>2</v>
      </c>
      <c r="B4" s="13">
        <v>65664.617085222824</v>
      </c>
      <c r="C4" s="13">
        <v>66487.244822552282</v>
      </c>
      <c r="D4" s="13">
        <v>67616.981437004782</v>
      </c>
      <c r="E4" s="13">
        <v>67379.791527165638</v>
      </c>
      <c r="F4" s="13">
        <v>68699.002062892032</v>
      </c>
      <c r="G4" s="13">
        <v>69408.131827041158</v>
      </c>
      <c r="H4" s="13">
        <v>71537.442781590595</v>
      </c>
      <c r="I4" s="13">
        <v>74323.44949732472</v>
      </c>
      <c r="J4" s="13">
        <v>72232.79214600155</v>
      </c>
      <c r="K4" s="13">
        <v>74079.012981680731</v>
      </c>
      <c r="L4" s="13">
        <v>76175.91647627666</v>
      </c>
      <c r="M4" s="13">
        <v>79099.357389129378</v>
      </c>
      <c r="N4" s="13">
        <v>79383.384811992248</v>
      </c>
      <c r="O4" s="13">
        <v>81586.914000024291</v>
      </c>
      <c r="P4" s="13">
        <v>81247.369351765868</v>
      </c>
      <c r="Q4" s="13">
        <v>83266.608920830375</v>
      </c>
      <c r="R4" s="13">
        <v>83438.669271170584</v>
      </c>
      <c r="S4" s="13">
        <v>81321.768985613511</v>
      </c>
      <c r="T4" s="13">
        <v>81263.237496620422</v>
      </c>
      <c r="U4" s="13">
        <v>78473.599177523894</v>
      </c>
      <c r="V4" s="13">
        <v>78961.202966033859</v>
      </c>
      <c r="W4" s="13">
        <v>78675.426632292991</v>
      </c>
      <c r="X4" s="13">
        <v>81051.733291322307</v>
      </c>
      <c r="Y4" s="13">
        <v>80538.428220609494</v>
      </c>
      <c r="Z4" s="13">
        <v>81307.888402400451</v>
      </c>
      <c r="AA4" s="13">
        <v>81199.758444869862</v>
      </c>
      <c r="AB4" s="13">
        <v>79133.808600153396</v>
      </c>
      <c r="AC4" s="13">
        <v>80851.149967025965</v>
      </c>
      <c r="AD4" s="13">
        <v>80963.391118225409</v>
      </c>
      <c r="AE4" s="16">
        <v>81053.724180939796</v>
      </c>
      <c r="AF4" s="16">
        <v>80853.545213091711</v>
      </c>
      <c r="AG4" s="16">
        <v>80784.11293034027</v>
      </c>
      <c r="AH4" s="16">
        <v>80483.845142674618</v>
      </c>
      <c r="AI4" s="16">
        <v>79266.427802025515</v>
      </c>
      <c r="AJ4" s="16">
        <v>78827.851023867581</v>
      </c>
      <c r="AK4" s="16">
        <v>78407.605978889071</v>
      </c>
      <c r="AL4" s="16">
        <v>77901.589377589175</v>
      </c>
      <c r="AM4" s="16">
        <v>76763.84614088168</v>
      </c>
      <c r="AN4" s="16">
        <v>76271.684093962627</v>
      </c>
      <c r="AO4" s="16">
        <v>75806.886972390887</v>
      </c>
      <c r="AP4" s="16">
        <v>74698.341500845534</v>
      </c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60" x14ac:dyDescent="0.35">
      <c r="A5" s="2" t="s">
        <v>19</v>
      </c>
      <c r="T5" s="13">
        <v>66398.945280085885</v>
      </c>
      <c r="U5" s="13">
        <v>66107.551619153528</v>
      </c>
      <c r="V5" s="13">
        <v>65665.358715835071</v>
      </c>
      <c r="W5" s="13">
        <v>64014.044092606848</v>
      </c>
      <c r="X5" s="13">
        <v>68183.560537752113</v>
      </c>
      <c r="Y5" s="13">
        <v>70243.532489109362</v>
      </c>
      <c r="Z5" s="13">
        <v>67504.491308066048</v>
      </c>
      <c r="AA5" s="13">
        <f>Z5+(('Proposed settings data'!$AG$3-'Proposed settings data'!$AA$3)/5)</f>
        <v>67504.491308066048</v>
      </c>
      <c r="AB5" s="13">
        <f>AA5+(('Proposed settings data'!$AG$3-'Proposed settings data'!$AA$3)/5)</f>
        <v>67504.491308066048</v>
      </c>
      <c r="AC5" s="13">
        <f>AB5+(('Proposed settings data'!$AG$3-'Proposed settings data'!$AA$3)/5)</f>
        <v>67504.491308066048</v>
      </c>
      <c r="AD5" s="13">
        <f>AC5+(('Proposed settings data'!$AG$3-'Proposed settings data'!$AA$3)/5)</f>
        <v>67504.491308066048</v>
      </c>
      <c r="AE5" s="16">
        <f>AD5+(('Proposed settings data'!$AG$3-'Proposed settings data'!$AA$3)/5)</f>
        <v>67504.491308066048</v>
      </c>
      <c r="AF5" s="16">
        <v>73056.476699476712</v>
      </c>
      <c r="AG5" s="16">
        <v>74132.369660949698</v>
      </c>
      <c r="AH5" s="16">
        <v>74657.805549010693</v>
      </c>
      <c r="AI5" s="16">
        <v>73787.885314933243</v>
      </c>
      <c r="AJ5" s="16">
        <v>73064.840606064448</v>
      </c>
      <c r="AK5" s="16">
        <v>72006.902519385214</v>
      </c>
      <c r="AL5" s="16">
        <v>70523.343360622632</v>
      </c>
      <c r="AM5" s="16">
        <v>68348.977707792292</v>
      </c>
      <c r="AN5" s="16">
        <v>66923.711838724499</v>
      </c>
      <c r="AO5" s="16">
        <v>65738.561285740652</v>
      </c>
      <c r="AP5" s="16">
        <v>64129.580540448813</v>
      </c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60" x14ac:dyDescent="0.35">
      <c r="A6" s="2" t="s">
        <v>24</v>
      </c>
      <c r="B6" s="13">
        <v>66657.998015078658</v>
      </c>
      <c r="C6" s="13">
        <v>67525.111376246627</v>
      </c>
      <c r="D6" s="13">
        <v>68369.81460976573</v>
      </c>
      <c r="E6" s="13">
        <v>68037.585132595006</v>
      </c>
      <c r="F6" s="13">
        <v>68977.255505020687</v>
      </c>
      <c r="G6" s="13">
        <v>69490.492934234149</v>
      </c>
      <c r="H6" s="13">
        <v>70451.676109851353</v>
      </c>
      <c r="I6" s="13">
        <v>71475.562670271742</v>
      </c>
      <c r="J6" s="13">
        <v>67008.044033270387</v>
      </c>
      <c r="K6" s="13">
        <v>66207.309431615358</v>
      </c>
      <c r="L6" s="13">
        <v>67909.915746996339</v>
      </c>
      <c r="M6" s="13">
        <v>68518.921424925386</v>
      </c>
      <c r="N6" s="13">
        <v>66966.260773101239</v>
      </c>
      <c r="O6" s="13">
        <v>69753.580753977643</v>
      </c>
      <c r="P6" s="13">
        <v>71561.410315218323</v>
      </c>
      <c r="Q6" s="13">
        <v>77591.422629863227</v>
      </c>
      <c r="R6" s="13">
        <v>79811.351922612361</v>
      </c>
      <c r="S6" s="13">
        <v>82136.845464599901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60" x14ac:dyDescent="0.35">
      <c r="A7" s="2"/>
      <c r="B7" s="2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x14ac:dyDescent="0.35">
      <c r="A8" s="2"/>
      <c r="B8" s="2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x14ac:dyDescent="0.35">
      <c r="A9" s="1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x14ac:dyDescent="0.3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x14ac:dyDescent="0.35">
      <c r="A11" s="2"/>
      <c r="B11" s="2">
        <v>2021</v>
      </c>
      <c r="C11" s="2">
        <v>2022</v>
      </c>
      <c r="D11" s="2">
        <v>2023</v>
      </c>
      <c r="E11" s="2">
        <v>2024</v>
      </c>
      <c r="F11" s="2">
        <v>2025</v>
      </c>
      <c r="G11" s="2">
        <v>2026</v>
      </c>
      <c r="H11" s="2">
        <v>2027</v>
      </c>
      <c r="I11" s="2">
        <v>2028</v>
      </c>
      <c r="J11" s="2">
        <v>2029</v>
      </c>
      <c r="K11" s="2">
        <v>2030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x14ac:dyDescent="0.35">
      <c r="A12" s="6" t="s">
        <v>3</v>
      </c>
      <c r="B12" s="13">
        <v>17238.575781187828</v>
      </c>
      <c r="C12" s="13">
        <v>17234.506839020814</v>
      </c>
      <c r="D12" s="13">
        <v>16350.481849853579</v>
      </c>
      <c r="E12" s="13">
        <v>16265.921489763588</v>
      </c>
      <c r="F12" s="13">
        <v>16235.539357012052</v>
      </c>
      <c r="G12" s="13">
        <v>16105.650454251165</v>
      </c>
      <c r="H12" s="13">
        <v>15418.975881183958</v>
      </c>
      <c r="I12" s="13">
        <v>15375.598542595653</v>
      </c>
      <c r="J12" s="13">
        <v>15385.451889004349</v>
      </c>
      <c r="K12" s="13">
        <v>14755.918070987631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x14ac:dyDescent="0.35">
      <c r="A13" s="6" t="s">
        <v>4</v>
      </c>
      <c r="B13" s="13">
        <v>16549.222385409688</v>
      </c>
      <c r="C13" s="13">
        <v>16457.83803967496</v>
      </c>
      <c r="D13" s="13">
        <v>16313.971931972992</v>
      </c>
      <c r="E13" s="13">
        <v>16145.209634201006</v>
      </c>
      <c r="F13" s="13">
        <v>15980.667526528609</v>
      </c>
      <c r="G13" s="13">
        <v>15826.80438929109</v>
      </c>
      <c r="H13" s="13">
        <v>15676.53170339656</v>
      </c>
      <c r="I13" s="13">
        <v>15520.399446330193</v>
      </c>
      <c r="J13" s="13">
        <v>15356.508827063064</v>
      </c>
      <c r="K13" s="13">
        <v>15189.042589675981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x14ac:dyDescent="0.35">
      <c r="A14" s="6" t="s">
        <v>28</v>
      </c>
      <c r="B14" s="13">
        <v>5327.1136555801395</v>
      </c>
      <c r="C14" s="13">
        <v>5388.5893586529946</v>
      </c>
      <c r="D14" s="13">
        <v>5457.5622706022668</v>
      </c>
      <c r="E14" s="13">
        <v>5517.2214160602125</v>
      </c>
      <c r="F14" s="13">
        <v>5564.7036776756859</v>
      </c>
      <c r="G14" s="13">
        <v>5595.1235335579049</v>
      </c>
      <c r="H14" s="13">
        <v>5562.2143311855652</v>
      </c>
      <c r="I14" s="13">
        <v>5540.0307401093414</v>
      </c>
      <c r="J14" s="13">
        <v>5482.9078796855283</v>
      </c>
      <c r="K14" s="13">
        <v>5385.0425299610624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x14ac:dyDescent="0.35">
      <c r="A15" s="6" t="s">
        <v>0</v>
      </c>
      <c r="B15" s="13">
        <v>37658.931330619162</v>
      </c>
      <c r="C15" s="13">
        <v>37406.112792860127</v>
      </c>
      <c r="D15" s="13">
        <v>37160.342171360746</v>
      </c>
      <c r="E15" s="13">
        <v>36926.898688107016</v>
      </c>
      <c r="F15" s="13">
        <v>36665.436494987865</v>
      </c>
      <c r="G15" s="13">
        <v>36423.566455440108</v>
      </c>
      <c r="H15" s="13">
        <v>36166.075168103787</v>
      </c>
      <c r="I15" s="13">
        <v>35905.415244108757</v>
      </c>
      <c r="J15" s="13">
        <v>35661.473627741078</v>
      </c>
      <c r="K15" s="13">
        <v>35456.482214717966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x14ac:dyDescent="0.35">
      <c r="A16" s="6" t="s">
        <v>1</v>
      </c>
      <c r="B16" s="13">
        <v>4010.2697775434535</v>
      </c>
      <c r="C16" s="13">
        <v>3996.7981124657304</v>
      </c>
      <c r="D16" s="13">
        <v>3984.0695782359417</v>
      </c>
      <c r="E16" s="13">
        <v>3972.5997957357627</v>
      </c>
      <c r="F16" s="13">
        <v>3961.2589226848495</v>
      </c>
      <c r="G16" s="13">
        <v>3950.4445450489002</v>
      </c>
      <c r="H16" s="13">
        <v>3940.0490570118145</v>
      </c>
      <c r="I16" s="13">
        <v>3930.2401208186971</v>
      </c>
      <c r="J16" s="13">
        <v>3920.5447488968598</v>
      </c>
      <c r="K16" s="13">
        <v>3911.8560955029016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x14ac:dyDescent="0.35">
      <c r="A17" s="6" t="s">
        <v>27</v>
      </c>
      <c r="B17" s="13">
        <v>-6651.7432693905657</v>
      </c>
      <c r="C17" s="13">
        <v>-5826.0395936639297</v>
      </c>
      <c r="D17" s="13">
        <v>-5478.5424870922707</v>
      </c>
      <c r="E17" s="13">
        <v>-5763.0104178031297</v>
      </c>
      <c r="F17" s="13">
        <v>-6400.7034595038513</v>
      </c>
      <c r="G17" s="13">
        <v>-7378.2460169665374</v>
      </c>
      <c r="H17" s="13">
        <v>-8414.8684330893848</v>
      </c>
      <c r="I17" s="13">
        <v>-9347.9722552381336</v>
      </c>
      <c r="J17" s="13">
        <v>-10068.32568665024</v>
      </c>
      <c r="K17" s="13">
        <v>-10568.760960396719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20" spans="1:60" x14ac:dyDescent="0.35">
      <c r="A20" s="6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Proposed settings data</vt:lpstr>
      <vt:lpstr>Emissions forecasts data</vt:lpstr>
    </vt:vector>
  </TitlesOfParts>
  <Company>MFE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FellowesM</dc:creator>
  <cp:lastModifiedBy>ChalkV</cp:lastModifiedBy>
  <dcterms:created xsi:type="dcterms:W3CDTF">2019-12-04T22:51:00Z</dcterms:created>
  <dcterms:modified xsi:type="dcterms:W3CDTF">2020-07-23T22:50:55Z</dcterms:modified>
</cp:coreProperties>
</file>