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uman\"/>
    </mc:Choice>
  </mc:AlternateContent>
  <bookViews>
    <workbookView xWindow="0" yWindow="0" windowWidth="19200" windowHeight="7050" firstSheet="1" activeTab="1"/>
  </bookViews>
  <sheets>
    <sheet name="Guidance for agencies" sheetId="5" state="hidden" r:id="rId1"/>
    <sheet name="Travel" sheetId="1" r:id="rId2"/>
    <sheet name="Hospitality" sheetId="2" r:id="rId3"/>
    <sheet name="Gifts and Benefits" sheetId="4" r:id="rId4"/>
    <sheet name="All other  expenses" sheetId="3" r:id="rId5"/>
  </sheets>
  <definedNames>
    <definedName name="_ftn1" localSheetId="0">'Guidance for agencies'!#REF!</definedName>
    <definedName name="_ftnref1" localSheetId="0">'Guidance for agencies'!$A$28</definedName>
    <definedName name="_xlnm.Print_Area" localSheetId="4">'All other  expenses'!$A$1:$E$27</definedName>
    <definedName name="_xlnm.Print_Area" localSheetId="3">'Gifts and Benefits'!$A$1:$E$26</definedName>
    <definedName name="_xlnm.Print_Area" localSheetId="0">'Guidance for agencies'!$A$1:$A$43</definedName>
    <definedName name="_xlnm.Print_Area" localSheetId="2">Hospitality!$A$1:$F$23</definedName>
    <definedName name="_xlnm.Print_Area" localSheetId="1">Travel!$A$1:$D$173</definedName>
  </definedNames>
  <calcPr calcId="162913"/>
</workbook>
</file>

<file path=xl/calcChain.xml><?xml version="1.0" encoding="utf-8"?>
<calcChain xmlns="http://schemas.openxmlformats.org/spreadsheetml/2006/main">
  <c r="B21" i="1" l="1"/>
  <c r="B152" i="1"/>
  <c r="B163" i="1" l="1"/>
  <c r="B165" i="1" s="1"/>
  <c r="B16" i="2"/>
  <c r="C16" i="4"/>
  <c r="D16" i="4"/>
  <c r="B18" i="3"/>
  <c r="B3" i="2" l="1"/>
  <c r="B4" i="3" l="1"/>
  <c r="B3" i="3"/>
  <c r="B2" i="3"/>
  <c r="B4" i="4"/>
  <c r="B3" i="4"/>
  <c r="B2" i="4"/>
  <c r="B4" i="2"/>
  <c r="B2" i="2"/>
</calcChain>
</file>

<file path=xl/sharedStrings.xml><?xml version="1.0" encoding="utf-8"?>
<sst xmlns="http://schemas.openxmlformats.org/spreadsheetml/2006/main" count="556" uniqueCount="273">
  <si>
    <t>Date</t>
  </si>
  <si>
    <t>Location/s</t>
  </si>
  <si>
    <t>Location</t>
  </si>
  <si>
    <t>Disclosure period</t>
  </si>
  <si>
    <t>Sub total</t>
  </si>
  <si>
    <t xml:space="preserve">Purpose (eg, hosting delegation from China) </t>
  </si>
  <si>
    <t>All Other Expenses</t>
  </si>
  <si>
    <t>Total travel expenses</t>
  </si>
  <si>
    <t xml:space="preserve">Organisation Name </t>
  </si>
  <si>
    <t>Chief Executive</t>
  </si>
  <si>
    <t>International, domestic and local travel expenses</t>
  </si>
  <si>
    <t>Nature (eg taxi, parking, bus)</t>
  </si>
  <si>
    <t>Reason (eg building relationships, team building)</t>
  </si>
  <si>
    <t>Nature (what and for how many eg dinner for 5)</t>
  </si>
  <si>
    <t>Total other expenses</t>
  </si>
  <si>
    <t>How to present information</t>
  </si>
  <si>
    <t>Local Travel (within City, excluding travel to airport)</t>
  </si>
  <si>
    <t>Nature (eg hotel, airfare, meals &amp; for how many people, other costs)</t>
  </si>
  <si>
    <t>Nature (eg hotel, airfares, taxis, meals &amp; for how many people, other costs)</t>
  </si>
  <si>
    <t>No. of items =</t>
  </si>
  <si>
    <t>Gifts  and hospitality</t>
  </si>
  <si>
    <t>** Include eg phone and data costs, subscriptions, membership fees, conference fees,  professional development costs, books and anything else</t>
  </si>
  <si>
    <t xml:space="preserve">Hospitality Offered to Third Parties </t>
  </si>
  <si>
    <t xml:space="preserve">Total  expenses </t>
  </si>
  <si>
    <t>Total gifts &amp; benefits</t>
  </si>
  <si>
    <t>Chief Executive Expense Disclosure</t>
  </si>
  <si>
    <t>Notes</t>
  </si>
  <si>
    <t>Date(s)</t>
  </si>
  <si>
    <t>*** e.g. subscription part of employment agreement, development as agreed with SSC</t>
  </si>
  <si>
    <t>Comment / explanation ***</t>
  </si>
  <si>
    <t>Cost (NZ$)
(exc GST / inc GST)***</t>
  </si>
  <si>
    <t>Cost ($)
(exc GST / inc GST)***</t>
  </si>
  <si>
    <t xml:space="preserve">Notes </t>
  </si>
  <si>
    <t>* Headings on following tabs will pre populate with what you enter on this tab</t>
  </si>
  <si>
    <t>*** Delete what's inapplicable.  Be consistent - all GST exclusive or all GST inclusive</t>
  </si>
  <si>
    <t>Insert additional rows as needed</t>
  </si>
  <si>
    <t>Offered by 
(who made the offer?)</t>
  </si>
  <si>
    <t>Nature ***</t>
  </si>
  <si>
    <t>Cost ($)****
(exc GST / inc GST)</t>
  </si>
  <si>
    <t>International Travel (including  travel within NZ at beginning and end of overseas trip)**</t>
  </si>
  <si>
    <t>** Group expenditure relating to each overseas trip</t>
  </si>
  <si>
    <t>Cost ($)
(exc GST / inc GST)**</t>
  </si>
  <si>
    <t>** Delete what's inapplicable.  Be consistent - all GST exclusive or all GST inclusive</t>
  </si>
  <si>
    <t>Description ** (e.g. event tickets,  etc)</t>
  </si>
  <si>
    <t xml:space="preserve">CEs disclose the expenses, gifts &amp; hospitality they have expended or been offered using this SSC Excel workbook. </t>
  </si>
  <si>
    <r>
      <rPr>
        <sz val="11"/>
        <rFont val="Arial"/>
        <family val="2"/>
      </rPr>
      <t>If you have any questions, contact the team at</t>
    </r>
    <r>
      <rPr>
        <u/>
        <sz val="11"/>
        <color theme="10"/>
        <rFont val="Arial"/>
        <family val="2"/>
      </rPr>
      <t xml:space="preserve"> ceexpenses@ssc.govt.nz</t>
    </r>
  </si>
  <si>
    <t>When and how often are disclosures made?</t>
  </si>
  <si>
    <r>
      <rPr>
        <u/>
        <sz val="11"/>
        <rFont val="Arial"/>
        <family val="2"/>
      </rPr>
      <t>Provide information using this SSC Excel workbook</t>
    </r>
    <r>
      <rPr>
        <sz val="11"/>
        <rFont val="Arial"/>
        <family val="2"/>
      </rPr>
      <t xml:space="preserve">.  </t>
    </r>
  </si>
  <si>
    <r>
      <rPr>
        <u/>
        <sz val="11"/>
        <rFont val="Arial"/>
        <family val="2"/>
      </rPr>
      <t>Ensure the disclosure is for the full reporting period</t>
    </r>
    <r>
      <rPr>
        <sz val="11"/>
        <rFont val="Arial"/>
        <family val="2"/>
      </rPr>
      <t>.  Include disclosures for Acting CEs.</t>
    </r>
  </si>
  <si>
    <t>Note this tab can  / should be deleted prior to uploading onto the agency website</t>
  </si>
  <si>
    <t>Sub totals and totals will appear automatically once you put information in rows above.</t>
  </si>
  <si>
    <t>Mark clearly if there is no information to disclose.</t>
  </si>
  <si>
    <t>Hospitality</t>
  </si>
  <si>
    <t>Gifts and Benefits over $50 annual value**</t>
  </si>
  <si>
    <t>** All gifts, invitations to events and other hospitality, of $50 or more in total value per year, offered to the CE by people external to the organisation</t>
  </si>
  <si>
    <t>Estimated value (NZ$)
(exc GST / inc GST)***</t>
  </si>
  <si>
    <t>*** Mark clearly if cost include GST or not. Be consistent - all GST exclusive or all GST inclusive</t>
  </si>
  <si>
    <t>Estimated total value will appear automatically once you put information in rows above.</t>
  </si>
  <si>
    <t>All other expenditure incurred by the chief executive that is not travel, hospitality or gifts</t>
  </si>
  <si>
    <t>All Other Expenses**</t>
  </si>
  <si>
    <t>Total cost will appear automatically once you put information in rows above.</t>
  </si>
  <si>
    <t>All gifts, invitations to events and other hospitality, of $50 or more in total value per year, offered to the CE by people external to the organisation</t>
  </si>
  <si>
    <t xml:space="preserve">
All expenses incurred by CE during international, domestic and local travel. For international travel, group expenses relating to each trip.
</t>
  </si>
  <si>
    <t>Purpose</t>
  </si>
  <si>
    <t>* Headings on this tab will be pre populated with what you enter on the Travel tab</t>
  </si>
  <si>
    <t>Purpose of trip (eg attending XYZ conference for 3 days)****</t>
  </si>
  <si>
    <t>Purpose (eg visiting district office for two days...) ****</t>
  </si>
  <si>
    <t>Purpose (eg meeting with Minister) ****</t>
  </si>
  <si>
    <t>**** Please include sufficient information to explain the trip and its costs including destination and duration.</t>
  </si>
  <si>
    <t>All hospitality expenses provided by the CE in the context of his/her job to anyone external to the Public Service or statutory Crown entities.</t>
  </si>
  <si>
    <t>Include items such as  invitations to functions and events, event tickets, gifts from overseas counterparts and commercial organisations (including that accepted by immediate family members).</t>
  </si>
  <si>
    <t>Comments</t>
  </si>
  <si>
    <t>A one-off offer of something worth $25 is not included, but if the offer is made more than once a year, it should be disclosed.</t>
  </si>
  <si>
    <t>The following is a summary from "Chief Executive Expense Disclosures: A Guide for Agency Staff".  Please read that in full first.</t>
  </si>
  <si>
    <t>The disclosures help CEs to demonstrate the values and behaviours expected of all public servants.</t>
  </si>
  <si>
    <t>The purpose of regular public disclosure of Chief Executive's (CE) expenses is to provide transparency and accountability for discretionary expenditure by CEs of Public Service departments and statutory Crown entities.</t>
  </si>
  <si>
    <t>They make transparent the standards of probity expected of the CEs and ensure their expenses are open to public scrutiny.</t>
  </si>
  <si>
    <t>This assists public understanding of, and confidence in, the purpose and appropriateness of expenditure.</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</si>
  <si>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</si>
  <si>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</si>
  <si>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</si>
  <si>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</si>
  <si>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</si>
  <si>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</si>
  <si>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Disclosed Information</t>
  </si>
  <si>
    <t>This workbook includes a tab for each of the following categories</t>
  </si>
  <si>
    <r>
      <rPr>
        <u/>
        <sz val="11"/>
        <rFont val="Arial"/>
        <family val="2"/>
      </rPr>
      <t>Hospitality</t>
    </r>
    <r>
      <rPr>
        <sz val="11"/>
        <rFont val="Arial"/>
        <family val="2"/>
      </rPr>
      <t xml:space="preserve">  - All work-related hospitality expenses provided by the CE to people external to Public Service departments and statutory Crown entities. </t>
    </r>
  </si>
  <si>
    <t>In rare cases where the cost of a gift cannot be reasonably estimated or disclosing the estimated value might cause offence, its value can be described as "value unknown".</t>
  </si>
  <si>
    <r>
      <rPr>
        <u/>
        <sz val="11"/>
        <rFont val="Arial"/>
        <family val="2"/>
      </rPr>
      <t>All other expenses</t>
    </r>
    <r>
      <rPr>
        <sz val="11"/>
        <rFont val="Arial"/>
        <family val="2"/>
      </rPr>
      <t xml:space="preserve"> incurred by the CE that are not captured under the definition of travel, hospitality or gifts and benefits are disclosed in this section. This includes items such as cell phone and data costs, subscriptions, membership fees, conference fees, and professional development fees.</t>
    </r>
  </si>
  <si>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</si>
  <si>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Whether costs are GST exclusive or inclusive needs to be consistent. You have the option to use GST exclusive or inclusive as it may depend how you get your source information.</t>
  </si>
  <si>
    <r>
      <t>Mark clearly if no information to disclose - where t</t>
    </r>
    <r>
      <rPr>
        <sz val="11"/>
        <color theme="1"/>
        <rFont val="Arial"/>
        <family val="2"/>
      </rPr>
      <t>here is no information to disclose, record this clearly on the spreadsheet with a suitable description such as “no travel expenses to disclose for this period”; “no gifts received” or “no hospitality provided”. Please do not leave the page blank.</t>
    </r>
  </si>
  <si>
    <r>
      <rPr>
        <u/>
        <sz val="11"/>
        <rFont val="Arial"/>
        <family val="2"/>
      </rPr>
      <t>Provide sufficient detail for each item in the spreadsheet</t>
    </r>
    <r>
      <rPr>
        <sz val="11"/>
        <rFont val="Arial"/>
        <family val="2"/>
      </rPr>
      <t xml:space="preserve">.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r>
  </si>
  <si>
    <t>The Disclosures webpage could be headed with a statement such as: “(This agency) is disclosing the Chief Executive’s expenses, gifts and hospitality as part of its commitment to transparency and accountability".</t>
  </si>
  <si>
    <t>The completed Excel workbooks are posted on agency websites and linked to www.data.govt.nz. See https://www.data.govt.nz/toolkit/how-do-i-add-or-update-our-chief-executive-expenses/</t>
  </si>
  <si>
    <t>Questions can be directed to ceexpenses@ssc.govt.nz. For help with publishing contact info@data.govt.nz.</t>
  </si>
  <si>
    <t>Disclosures cover the June 30 year and are expected to be published by July 31.</t>
  </si>
  <si>
    <r>
      <rPr>
        <u/>
        <sz val="11"/>
        <rFont val="Arial"/>
        <family val="2"/>
      </rPr>
      <t>Travel</t>
    </r>
    <r>
      <rPr>
        <b/>
        <sz val="11"/>
        <rFont val="Arial"/>
        <family val="2"/>
      </rPr>
      <t xml:space="preserve"> - </t>
    </r>
    <r>
      <rPr>
        <sz val="11"/>
        <rFont val="Arial"/>
        <family val="2"/>
      </rPr>
      <t xml:space="preserve">All expenses incurred by CEs during international, national and local travel are disclosed.  Expenditure relating to each overseas trip is grouped, but the nature of the items of expenditure are disclosed separately, with individual lines for the likes of airfares, accommodation, meals, and taxis. </t>
    </r>
  </si>
  <si>
    <r>
      <rPr>
        <u/>
        <sz val="11"/>
        <rFont val="Arial"/>
        <family val="2"/>
      </rPr>
      <t>Gifts and benefits</t>
    </r>
    <r>
      <rPr>
        <sz val="11"/>
        <rFont val="Arial"/>
        <family val="2"/>
      </rPr>
      <t> - All gifts, invitations to events and other hospitality, of $50 or more in total value per year, accepted by the CE from people external to the organisation are disclosed.  A brief explanation of what the CE did with the gifts and benefits can be supplied. Declined gifts and benefits do not need to be disclosed.</t>
    </r>
  </si>
  <si>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</si>
  <si>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r>
      <rPr>
        <u/>
        <sz val="11"/>
        <rFont val="Arial"/>
        <family val="2"/>
      </rPr>
      <t xml:space="preserve">Complete separate tables for each category </t>
    </r>
    <r>
      <rPr>
        <sz val="11"/>
        <rFont val="Arial"/>
        <family val="2"/>
      </rPr>
      <t>using the tabs provided in this Excel workbook: Travel, Hospitality, Gifts and Benefits, All other expenses.</t>
    </r>
  </si>
  <si>
    <r>
      <rPr>
        <u/>
        <sz val="11"/>
        <color theme="1"/>
        <rFont val="Arial"/>
        <family val="2"/>
      </rPr>
      <t xml:space="preserve">Complete all fields. </t>
    </r>
    <r>
      <rPr>
        <sz val="11"/>
        <color theme="1"/>
        <rFont val="Arial"/>
        <family val="2"/>
      </rPr>
      <t xml:space="preserve"> The header (organisation name, CE name and reporting period) will pre-populate if you enter it on first tab.</t>
    </r>
  </si>
  <si>
    <r>
      <rPr>
        <u/>
        <sz val="11"/>
        <color theme="1"/>
        <rFont val="Arial"/>
        <family val="2"/>
      </rPr>
      <t>Uploading the workbook</t>
    </r>
    <r>
      <rPr>
        <sz val="11"/>
        <color theme="1"/>
        <rFont val="Arial"/>
        <family val="2"/>
      </rPr>
      <t xml:space="preserve"> - please ensure it is easy to find on your website.</t>
    </r>
  </si>
  <si>
    <r>
      <rPr>
        <u/>
        <sz val="10"/>
        <rFont val="Arial"/>
        <family val="2"/>
      </rPr>
      <t>For help with publishing on data.govt contact</t>
    </r>
    <r>
      <rPr>
        <u/>
        <sz val="10"/>
        <color theme="10"/>
        <rFont val="Arial"/>
        <family val="2"/>
      </rPr>
      <t xml:space="preserve"> info@data.govt.nz.</t>
    </r>
  </si>
  <si>
    <r>
      <t xml:space="preserve">The sub totals and totals </t>
    </r>
    <r>
      <rPr>
        <sz val="11"/>
        <color theme="1"/>
        <rFont val="Arial"/>
        <family val="2"/>
      </rPr>
      <t xml:space="preserve">should appear automatically, once you add information to the rows above.  Insert more rows as you need. </t>
    </r>
  </si>
  <si>
    <t>All expenses for items experienced or used by CEs in performing their role are required to be disclosed, whether paid by credit card or invoiced.</t>
  </si>
  <si>
    <t>Third parties include people and organisations external to the public service or statutory Crown entities.</t>
  </si>
  <si>
    <t>Domestic Travel (within NZ, including travel to and from local airport)</t>
  </si>
  <si>
    <t xml:space="preserve"> </t>
  </si>
  <si>
    <t>Auckland</t>
  </si>
  <si>
    <t>Christchurch</t>
  </si>
  <si>
    <t>Wellington</t>
  </si>
  <si>
    <t>Flight Fee-New Booking Fee Web</t>
  </si>
  <si>
    <t>Vicky Robertson</t>
  </si>
  <si>
    <t>Ministry for the Environment</t>
  </si>
  <si>
    <t>Accommodation-TRG Comfort Inn Academy 1 Night</t>
  </si>
  <si>
    <t>Attend ZCB Regional Consultation meeting</t>
  </si>
  <si>
    <t>Attend Business Leadership on Climate change</t>
  </si>
  <si>
    <t>Taxi- Corporate cabs auckland-MASTERCARD July'18</t>
  </si>
  <si>
    <t>Taxi- Hutt and city Taxis Wellington-MASTERCARD July'18</t>
  </si>
  <si>
    <t>Attend Hawke's bay IWI Environmental forums</t>
  </si>
  <si>
    <t>Aiport Parking-Wellington airport-MASTERCARD July'18</t>
  </si>
  <si>
    <t>Attend Multiple meetings &amp; sustainable wealth launch</t>
  </si>
  <si>
    <t>Flights-18/10/1/-Air Chatham WHK/AKL</t>
  </si>
  <si>
    <t>Attend LGNZ National-Guest  Speaker</t>
  </si>
  <si>
    <t>Attend Greenlight Conference-Guest Speaker</t>
  </si>
  <si>
    <t>Attend Business Leaders Climate Change</t>
  </si>
  <si>
    <t>Car Hire-Avis rental car CHCH 1 day</t>
  </si>
  <si>
    <t>Flights- 01/08/18-Air New Zealand WLG/AKL/WLG</t>
  </si>
  <si>
    <t>Flights- 15/7/18-Air New Zealand WLG/CHC/WLG</t>
  </si>
  <si>
    <t>12/072018</t>
  </si>
  <si>
    <t>Guest speaker at LGNZ National</t>
  </si>
  <si>
    <t>Accommodation-Guest speaker at LGNZ  National 1 night</t>
  </si>
  <si>
    <t>Speaker at climate Change and Business</t>
  </si>
  <si>
    <t>Accommodation-Auckland Citylife 1 night</t>
  </si>
  <si>
    <t>Attend Waikato River Settlement</t>
  </si>
  <si>
    <t>Accommodation-HLZ IBIS hotel Hamilton 1 night</t>
  </si>
  <si>
    <t>Hamilton</t>
  </si>
  <si>
    <t>Airport Parking-Wellington  airport-MASTERCARD Aug'18</t>
  </si>
  <si>
    <t>Airport Parking-MASTERCARD Oct'18</t>
  </si>
  <si>
    <t>Airport Parking-MASTERCARD Nov'18</t>
  </si>
  <si>
    <t>Flights 8/10/18-Air New Zealand WLG/AKL/WLG</t>
  </si>
  <si>
    <t>Attend Multiple meetings and Sustainable</t>
  </si>
  <si>
    <t>Flight 19/10/2018 - Air New Zealand WLG/AKL</t>
  </si>
  <si>
    <t>Flight 6/11/2018-Air New Zealand WLG/HLZ/WLG</t>
  </si>
  <si>
    <t>Attend Chief Executives Meeting</t>
  </si>
  <si>
    <t>Flight 19/12/18-Air New Zealand WLG/HLZ/WLG</t>
  </si>
  <si>
    <t>Attend Waikato River Settlement Review</t>
  </si>
  <si>
    <t>Attend NZ Climate change and Business Conference</t>
  </si>
  <si>
    <t>Charge from the incorrect licence plate recorded 8/10/18</t>
  </si>
  <si>
    <t>Attend Key note speaking role at NZARM Conference 2018-Tauranga</t>
  </si>
  <si>
    <t>Charge from the incorrect licence plate recorded  15/10/2018</t>
  </si>
  <si>
    <t>Attend Green Light Conference</t>
  </si>
  <si>
    <t>Attend Waitangi Representation</t>
  </si>
  <si>
    <t>Bay of Islands</t>
  </si>
  <si>
    <t>Flights- 12/7/18 Air New Zealand AKL/WLG</t>
  </si>
  <si>
    <t>Airport Parking-MASTERCARD  Dec'18</t>
  </si>
  <si>
    <t>Flights-30/1/19 AIR NEW ZEALAND WLG/AKL/KKE/AKL/WLG</t>
  </si>
  <si>
    <t>Flights- 31/1/19 AIR NEW ZEALAND KKE/AKL/WLG/AKL/KKE</t>
  </si>
  <si>
    <t>Flights-5/3/19 AIR NEW ZEALAND WLG/AKL/WLG</t>
  </si>
  <si>
    <t>Flights-19/2/19 AIR NEW ZEALAND WLG/AKL/WLG</t>
  </si>
  <si>
    <t>Flights-16/3/19 AIR NEW ZEALAND WLG/HLZ/WLG</t>
  </si>
  <si>
    <t>Flights-17/5/19 AIR NEW ZEALAND WLG/CHC/WLG</t>
  </si>
  <si>
    <t>KeriKeri</t>
  </si>
  <si>
    <t>Kerikeri</t>
  </si>
  <si>
    <t>Attend Asure Quality Leadership Engagement  MFE</t>
  </si>
  <si>
    <t>Attend KEYNOTE Speaker Global Woman Event</t>
  </si>
  <si>
    <t>Car Hire- HLZ HERTZ 1 Day 19/12/2018</t>
  </si>
  <si>
    <t>Car Hire- KKE AVIS 1 Day 01/02/2019</t>
  </si>
  <si>
    <t>Attend Waikato/Waipa Chief Executives meeting</t>
  </si>
  <si>
    <t>Waikato/Waipa</t>
  </si>
  <si>
    <t>Attend Turanga Waewae Royal Regetta</t>
  </si>
  <si>
    <t>15/072018</t>
  </si>
  <si>
    <t xml:space="preserve">Flight Fee-Change Fee Domestic </t>
  </si>
  <si>
    <t>Flight Fee-New Booking Fee Consultant</t>
  </si>
  <si>
    <t xml:space="preserve">Flight Feet-Domestic Refund Processing Fee </t>
  </si>
  <si>
    <t xml:space="preserve">Flight Fee-Domestic Refund Processing Fee </t>
  </si>
  <si>
    <t>Flight Fee-Change Fee Domestic</t>
  </si>
  <si>
    <t xml:space="preserve">Flight Fee-Chargeback Handling Fee </t>
  </si>
  <si>
    <t xml:space="preserve">Flight Fee-Invoice - Chargeback Handling Fee </t>
  </si>
  <si>
    <t>Flight fee-New Booking Fee Assisted Web</t>
  </si>
  <si>
    <t>Flight Fee-New Booking Fee Assisted Web</t>
  </si>
  <si>
    <t>Speaker at Climate Change and Business</t>
  </si>
  <si>
    <t>Flight Fee-Invoice - Chargeback Handling Fee for co</t>
  </si>
  <si>
    <t>Attend NZ Food and Fibre Transformation Discussion</t>
  </si>
  <si>
    <t>Tauranga</t>
  </si>
  <si>
    <t>Admin Fee-Flights- 1/2/19 AIR NEW ZEALAND WLG/AKL/KKE/AKL/WLG</t>
  </si>
  <si>
    <t>Attend IWI Chairs meeting- Waitangi</t>
  </si>
  <si>
    <t>Attend IWI Chairs meeting - Waitangi</t>
  </si>
  <si>
    <t>Speaker at  EAT forum</t>
  </si>
  <si>
    <t>Accommodation- ARN  Quality hotel- 2 nights</t>
  </si>
  <si>
    <t>Sweeden</t>
  </si>
  <si>
    <t>Allowance for Sweeden trip</t>
  </si>
  <si>
    <t>Flights- 7/6/19 EMIRATES AIR AKL/DXB/ARN/DXB/AKL</t>
  </si>
  <si>
    <t>Speaker at EAT Forum</t>
  </si>
  <si>
    <t>Flights-07/06/2019  Are New Zealand WLG/AKL/WLG</t>
  </si>
  <si>
    <t>Complex Longhaul (5+ Intl sectors) for R</t>
  </si>
  <si>
    <t>Change Fee International for ROBERTSON /</t>
  </si>
  <si>
    <t>International Charge back fee for ROBERT</t>
  </si>
  <si>
    <t>Foreign Exchange Processing Fee pick up</t>
  </si>
  <si>
    <t>Sustainable Wealth venue check and meeting</t>
  </si>
  <si>
    <t>Accommodation-AKL Grand Chancellor- 1 night</t>
  </si>
  <si>
    <t>SPEAKING AT AOTEAROA CIRCLE</t>
  </si>
  <si>
    <t>Inaugural  ELLEN MACARTHUR FOUNDATION CIR</t>
  </si>
  <si>
    <t>Accommodation- ROT NOVOTEL LAKESIDE ROTORUA 2 Nights</t>
  </si>
  <si>
    <t>Accommodation-  HLZ NOVOTEL TAINUI HAMILTON 1 Night</t>
  </si>
  <si>
    <t>accommodation-  AKL ADINA AUCKLAND BRITOMART 1 Night</t>
  </si>
  <si>
    <t>Rotorua</t>
  </si>
  <si>
    <t>Attend IWI Env. Forum</t>
  </si>
  <si>
    <t>Taxi-Hawkes Bay IWI Env.forums 17-18/7/1</t>
  </si>
  <si>
    <t xml:space="preserve">Napier </t>
  </si>
  <si>
    <t>Attend Waikato IWI Leader meeeting</t>
  </si>
  <si>
    <t>Follow up Meeting with IWI leaders</t>
  </si>
  <si>
    <t>Attend Women in CHCH keynote speech</t>
  </si>
  <si>
    <t>Airport Parking-MASTERCARD  Apr'19</t>
  </si>
  <si>
    <t>Airport Parking-MASTERCARD  May'19</t>
  </si>
  <si>
    <t>Attend Business Leaders Climate Change meeting</t>
  </si>
  <si>
    <t>Flights-12/7/18-Air New Zealand</t>
  </si>
  <si>
    <t>Flights-1/02/19-Air New Zealand WLG/AKL/KKE/AKL/WLG</t>
  </si>
  <si>
    <t>Attend Inaugural Ellen MacArthur Foundation</t>
  </si>
  <si>
    <t>Attrnd Waikato Waipa River IWI WRA and Crown CE</t>
  </si>
  <si>
    <t>Attend Ahuwhenua Invitation Stakeholder Engagement</t>
  </si>
  <si>
    <t>Speaking at Aotearoa Circle</t>
  </si>
  <si>
    <t>Engagement with 70 Plus participants</t>
  </si>
  <si>
    <t xml:space="preserve">Attend EA2019 Meeting </t>
  </si>
  <si>
    <t>Flights-2/4/19 AIR NEW ZEALAND WLG/TRG</t>
  </si>
  <si>
    <t>Flights- 1/5/19 AIR NEW ZEALAND WLG/AKL</t>
  </si>
  <si>
    <t>Flights- 10/4/19AIR NEW ZEALAND WLG/HLZ/WLG</t>
  </si>
  <si>
    <t>Flights-4/4/19 AIR NEW ZEALAND HLZ/WLG</t>
  </si>
  <si>
    <t>Flights-24/5/19 AIR NEW ZEALAND WLG/GIS/AKL/WLG</t>
  </si>
  <si>
    <t>Flights 13/5/19 AIR NEW ZEALAND WLG/AKL/WLG</t>
  </si>
  <si>
    <t>Flights- 13/5/19 AIR NEW ZEALAND WLG/AKL/WLG</t>
  </si>
  <si>
    <t>Flights-12/5/19AIR NEW ZEALAND WLG/AKL/WLG</t>
  </si>
  <si>
    <t>Flights 24/5/19 AIR NEW ZEALAND WLG/GIS/WLG</t>
  </si>
  <si>
    <t>Flights 29/6/19 AIR NEW ZEALAND WLG/DUD/CHC/WLG</t>
  </si>
  <si>
    <t xml:space="preserve">Tauranga </t>
  </si>
  <si>
    <t xml:space="preserve">Hamilton </t>
  </si>
  <si>
    <t xml:space="preserve">Gisborne </t>
  </si>
  <si>
    <t xml:space="preserve">Auckland </t>
  </si>
  <si>
    <t xml:space="preserve">Dunedin </t>
  </si>
  <si>
    <t>Attend  Inaugural Ellen MacArthur Foundation</t>
  </si>
  <si>
    <t>Attend- Waikato Waipa River IWI WRA and Crown CE</t>
  </si>
  <si>
    <t>Keynote Speaker Global Woman  Event</t>
  </si>
  <si>
    <t>Car Hire- TRG HERTZ 3 Days</t>
  </si>
  <si>
    <t xml:space="preserve"> Car Hire- HLZ AVIS 1 Day</t>
  </si>
  <si>
    <t>Car Hire- HLZ Credit Card March19</t>
  </si>
  <si>
    <t xml:space="preserve"> Car Hire- CHC AVIS 1 Day</t>
  </si>
  <si>
    <t xml:space="preserve">Christchurch </t>
  </si>
  <si>
    <t>Flighr fee-New Booking Fee Assisted Web</t>
  </si>
  <si>
    <t>Flight Fee- New Booking Fee Web</t>
  </si>
  <si>
    <t>Flight Fee-Change Fee Domestic for ROBERTSON / VICK</t>
  </si>
  <si>
    <t>Flight  Fee-New Booking Fee Web</t>
  </si>
  <si>
    <t>Flight Fee-Domestic Refund Processing Fee for ROBER</t>
  </si>
  <si>
    <t>Flight fee- New Booking Fee Web</t>
  </si>
  <si>
    <t>Flight Fee Change Fee Domestic for ROBERTSON / VICK</t>
  </si>
  <si>
    <t>Flight  Fee- Invoice - Chargeback Handling Fee for co</t>
  </si>
  <si>
    <t>Flight Fee-Change Fee- Domestic for ROBERTSON / VICK</t>
  </si>
  <si>
    <t>Flight Fee- Invoice - Chargeback Handling Fee for co</t>
  </si>
  <si>
    <t>Flight  Fee--Change Fee Domestic for ROBERTSON / VICK</t>
  </si>
  <si>
    <t>Flight  Fee-Invoice - Chargeback Handling Fee for co</t>
  </si>
  <si>
    <t>Airport Parking-MASTERCARD  June'19</t>
  </si>
  <si>
    <t>Meeting with Yoseph Ayele</t>
  </si>
  <si>
    <t>Flights-31/5/19 Air New Zealand  Credit Card June'19</t>
  </si>
  <si>
    <t>Attend Global Women in christchurch keynote speech</t>
  </si>
  <si>
    <t>Airport Parking-MASTERCARD May'19</t>
  </si>
  <si>
    <t xml:space="preserve">Coaching </t>
  </si>
  <si>
    <t>1 July 2018 to 30 June 2019</t>
  </si>
  <si>
    <t>Attrn Marae-Waitmiha</t>
  </si>
  <si>
    <t>Taupo</t>
  </si>
  <si>
    <t>Attend Kahui Wai Maori&amp;Fresh Water Leader group invitatiion</t>
  </si>
  <si>
    <t xml:space="preserve">Executive coaching services 6x1 hour sessions </t>
  </si>
  <si>
    <t>Membership</t>
  </si>
  <si>
    <t>Global Women Membership fee 1 April19-31 March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</si>
</sst>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36" x14ac:knownFonts="1">
    <font>
      <sz val="10"/>
      <color theme="1"/>
      <name val="Arial"/>
      <family val="2"/>
    </font>
    <font>
      <sz val="11"/>
      <color theme="1"/>
      <name val="Calibri"/>
      <family val="2"/>
      <scheme val="minor"/>
    </font>
    <font>
      <b/>
      <sz val="10"/>
      <color indexed="8"/>
      <name val="Arial"/>
      <family val="2"/>
    </font>
    <font>
      <b/>
      <sz val="12"/>
      <color indexed="8"/>
      <name val="Arial"/>
      <family val="2"/>
    </font>
    <font>
      <b/>
      <sz val="14"/>
      <color indexed="8"/>
      <name val="Arial"/>
      <family val="2"/>
    </font>
    <font>
      <b/>
      <sz val="11"/>
      <color indexed="8"/>
      <name val="Arial"/>
      <family val="2"/>
    </font>
    <font>
      <b/>
      <sz val="10"/>
      <color theme="1"/>
      <name val="Arial"/>
      <family val="2"/>
    </font>
    <font>
      <sz val="14"/>
      <color theme="1"/>
      <name val="Arial"/>
      <family val="2"/>
    </font>
    <font>
      <sz val="14"/>
      <color indexed="8"/>
      <name val="Arial"/>
      <family val="2"/>
    </font>
    <font>
      <i/>
      <sz val="10"/>
      <color indexed="8"/>
      <name val="Arial"/>
      <family val="2"/>
    </font>
    <font>
      <sz val="10"/>
      <color indexed="8"/>
      <name val="Arial"/>
      <family val="2"/>
    </font>
    <font>
      <sz val="11"/>
      <color theme="1"/>
      <name val="Arial"/>
      <family val="2"/>
    </font>
    <font>
      <b/>
      <sz val="11"/>
      <color theme="1"/>
      <name val="Arial"/>
      <family val="2"/>
    </font>
    <font>
      <i/>
      <sz val="10"/>
      <color theme="1"/>
      <name val="Arial"/>
      <family val="2"/>
    </font>
    <font>
      <b/>
      <i/>
      <sz val="10"/>
      <color theme="1"/>
      <name val="Arial"/>
      <family val="2"/>
    </font>
    <font>
      <b/>
      <sz val="16"/>
      <color indexed="8"/>
      <name val="Arial"/>
      <family val="2"/>
    </font>
    <font>
      <sz val="16"/>
      <color theme="1"/>
      <name val="Arial"/>
      <family val="2"/>
    </font>
    <font>
      <i/>
      <sz val="12"/>
      <color theme="1"/>
      <name val="Arial"/>
      <family val="2"/>
    </font>
    <font>
      <u/>
      <sz val="10"/>
      <color theme="10"/>
      <name val="Arial"/>
      <family val="2"/>
    </font>
    <font>
      <sz val="11"/>
      <name val="Arial"/>
      <family val="2"/>
    </font>
    <font>
      <b/>
      <sz val="11"/>
      <name val="Arial"/>
      <family val="2"/>
    </font>
    <font>
      <u/>
      <sz val="11"/>
      <name val="Arial"/>
      <family val="2"/>
    </font>
    <font>
      <u/>
      <sz val="11"/>
      <color theme="1"/>
      <name val="Arial"/>
      <family val="2"/>
    </font>
    <font>
      <b/>
      <sz val="16"/>
      <color theme="1"/>
      <name val="Arial"/>
      <family val="2"/>
    </font>
    <font>
      <u/>
      <sz val="11"/>
      <color theme="10"/>
      <name val="Arial"/>
      <family val="2"/>
    </font>
    <font>
      <u/>
      <sz val="10"/>
      <name val="Arial"/>
      <family val="2"/>
    </font>
    <font>
      <sz val="10"/>
      <name val="Arial"/>
      <family val="2"/>
    </font>
    <font>
      <b/>
      <sz val="12"/>
      <name val="Arial"/>
      <family val="2"/>
    </font>
    <font>
      <b/>
      <sz val="16"/>
      <name val="Arial"/>
      <family val="2"/>
    </font>
    <font>
      <b/>
      <sz val="14"/>
      <name val="Arial"/>
      <family val="2"/>
    </font>
    <font>
      <sz val="14"/>
      <name val="Arial"/>
      <family val="2"/>
    </font>
    <font>
      <sz val="16"/>
      <name val="Arial"/>
      <family val="2"/>
    </font>
    <font>
      <b/>
      <sz val="10"/>
      <name val="Arial"/>
      <family val="2"/>
    </font>
    <font>
      <i/>
      <sz val="10"/>
      <name val="Arial"/>
      <family val="2"/>
    </font>
    <font>
      <b/>
      <i/>
      <sz val="12"/>
      <name val="Arial"/>
      <family val="2"/>
    </font>
    <font>
      <sz val="11"/>
      <name val="Calibri"/>
      <family val="2"/>
      <scheme val="minor"/>
    </font>
  </fonts>
  <fills count="11">
    <fill>
      <patternFill patternType="none"/>
    </fill>
    <fill>
      <patternFill patternType="gray125"/>
    </fill>
    <fill>
      <patternFill patternType="solid">
        <fgColor indexed="11"/>
        <bgColor indexed="64"/>
      </patternFill>
    </fill>
    <fill>
      <patternFill patternType="solid">
        <fgColor rgb="FFFFC000"/>
        <bgColor indexed="64"/>
      </patternFill>
    </fill>
    <fill>
      <patternFill patternType="solid">
        <fgColor rgb="FF99CCFF"/>
        <bgColor indexed="64"/>
      </patternFill>
    </fill>
    <fill>
      <patternFill patternType="solid">
        <fgColor rgb="FF00FF00"/>
        <bgColor indexed="64"/>
      </patternFill>
    </fill>
    <fill>
      <patternFill patternType="solid">
        <fgColor theme="9" tint="0.39994506668294322"/>
        <bgColor indexed="64"/>
      </patternFill>
    </fill>
    <fill>
      <patternFill patternType="solid">
        <fgColor theme="3" tint="0.79998168889431442"/>
        <bgColor indexed="64"/>
      </patternFill>
    </fill>
    <fill>
      <patternFill patternType="solid">
        <fgColor rgb="FF99FF99"/>
        <bgColor indexed="64"/>
      </patternFill>
    </fill>
    <fill>
      <patternFill patternType="solid">
        <fgColor rgb="FFFF0000"/>
        <bgColor indexed="64"/>
      </patternFill>
    </fill>
    <fill>
      <patternFill patternType="solid">
        <fgColor theme="3" tint="0.59999389629810485"/>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auto="1"/>
      </right>
      <top/>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indexed="64"/>
      </left>
      <right/>
      <top/>
      <bottom/>
      <diagonal/>
    </border>
  </borders>
  <cellStyleXfs count="3">
    <xf numFmtId="0" fontId="0" fillId="0" borderId="0"/>
    <xf numFmtId="0" fontId="18" fillId="0" borderId="0" applyNumberFormat="0" applyFill="0" applyBorder="0" applyAlignment="0" applyProtection="0"/>
    <xf numFmtId="0" fontId="1" fillId="0" borderId="0"/>
  </cellStyleXfs>
  <cellXfs count="235">
    <xf numFmtId="0" fontId="0" fillId="0" borderId="0" xfId="0"/>
    <xf numFmtId="0" fontId="2" fillId="0" borderId="2" xfId="0" applyFont="1" applyBorder="1" applyAlignment="1">
      <alignment wrapText="1"/>
    </xf>
    <xf numFmtId="0" fontId="2" fillId="0" borderId="0" xfId="0" applyFont="1" applyBorder="1" applyAlignment="1">
      <alignment wrapText="1"/>
    </xf>
    <xf numFmtId="0" fontId="3" fillId="4" borderId="3" xfId="0" applyFont="1" applyFill="1" applyBorder="1" applyAlignment="1">
      <alignment wrapText="1"/>
    </xf>
    <xf numFmtId="0" fontId="2" fillId="0" borderId="8" xfId="0" applyFont="1" applyBorder="1" applyAlignment="1">
      <alignment wrapText="1"/>
    </xf>
    <xf numFmtId="0" fontId="0" fillId="0" borderId="6" xfId="0" applyBorder="1" applyAlignment="1">
      <alignment wrapText="1"/>
    </xf>
    <xf numFmtId="0" fontId="0" fillId="0" borderId="0" xfId="0" applyFont="1" applyAlignment="1">
      <alignment wrapText="1"/>
    </xf>
    <xf numFmtId="0" fontId="0" fillId="0" borderId="0" xfId="0" applyFont="1"/>
    <xf numFmtId="0" fontId="3" fillId="0" borderId="0" xfId="0" applyFont="1" applyFill="1" applyBorder="1" applyAlignment="1">
      <alignment wrapText="1"/>
    </xf>
    <xf numFmtId="0" fontId="0" fillId="0" borderId="0" xfId="0" applyFont="1" applyBorder="1" applyAlignment="1">
      <alignment wrapText="1"/>
    </xf>
    <xf numFmtId="0" fontId="0" fillId="0" borderId="0" xfId="0" applyFont="1" applyBorder="1"/>
    <xf numFmtId="0" fontId="0" fillId="0" borderId="9" xfId="0" applyFont="1" applyBorder="1" applyAlignment="1">
      <alignment wrapText="1"/>
    </xf>
    <xf numFmtId="0" fontId="3" fillId="4" borderId="5" xfId="0" applyFont="1" applyFill="1" applyBorder="1" applyAlignment="1">
      <alignment wrapText="1"/>
    </xf>
    <xf numFmtId="0" fontId="2" fillId="0" borderId="7" xfId="0" applyFont="1" applyBorder="1" applyAlignment="1">
      <alignment wrapText="1"/>
    </xf>
    <xf numFmtId="0" fontId="0" fillId="5" borderId="3" xfId="0" applyFont="1" applyFill="1" applyBorder="1" applyAlignment="1"/>
    <xf numFmtId="0" fontId="0" fillId="5" borderId="3" xfId="0" applyFont="1" applyFill="1" applyBorder="1" applyAlignment="1">
      <alignment wrapText="1"/>
    </xf>
    <xf numFmtId="0" fontId="0" fillId="5" borderId="5" xfId="0" applyFont="1" applyFill="1" applyBorder="1" applyAlignment="1">
      <alignment wrapText="1"/>
    </xf>
    <xf numFmtId="0" fontId="3" fillId="4" borderId="4" xfId="0" applyFont="1" applyFill="1" applyBorder="1" applyAlignment="1">
      <alignment vertical="center" wrapText="1" readingOrder="1"/>
    </xf>
    <xf numFmtId="0" fontId="6" fillId="0" borderId="0" xfId="0" applyFont="1" applyBorder="1" applyAlignment="1">
      <alignment wrapText="1"/>
    </xf>
    <xf numFmtId="0" fontId="6" fillId="0" borderId="0" xfId="0" applyFont="1" applyBorder="1"/>
    <xf numFmtId="0" fontId="2" fillId="0" borderId="2" xfId="0" applyFont="1" applyBorder="1" applyAlignment="1">
      <alignment vertical="center" wrapText="1"/>
    </xf>
    <xf numFmtId="0" fontId="6" fillId="0" borderId="9" xfId="0" applyFont="1" applyBorder="1" applyAlignment="1">
      <alignment wrapText="1"/>
    </xf>
    <xf numFmtId="0" fontId="6" fillId="0" borderId="0" xfId="0" applyFont="1" applyBorder="1" applyAlignment="1">
      <alignment wrapText="1"/>
    </xf>
    <xf numFmtId="0" fontId="6" fillId="0" borderId="6" xfId="0" applyFont="1" applyBorder="1" applyAlignment="1">
      <alignment wrapText="1"/>
    </xf>
    <xf numFmtId="0" fontId="4" fillId="7" borderId="12" xfId="0" applyFont="1" applyFill="1" applyBorder="1" applyAlignment="1">
      <alignment vertical="center" wrapText="1" readingOrder="1"/>
    </xf>
    <xf numFmtId="0" fontId="7" fillId="0" borderId="0" xfId="0" applyFont="1" applyBorder="1" applyAlignment="1">
      <alignment vertical="center" wrapText="1" readingOrder="1"/>
    </xf>
    <xf numFmtId="0" fontId="8" fillId="0" borderId="0" xfId="0" applyFont="1" applyBorder="1" applyAlignment="1">
      <alignment vertical="center" wrapText="1" readingOrder="1"/>
    </xf>
    <xf numFmtId="0" fontId="14" fillId="0" borderId="0" xfId="0" applyFont="1" applyBorder="1"/>
    <xf numFmtId="0" fontId="11" fillId="0" borderId="0" xfId="0" applyFont="1" applyAlignment="1">
      <alignment horizontal="justify" vertical="center"/>
    </xf>
    <xf numFmtId="0" fontId="19" fillId="0" borderId="0" xfId="0" applyFont="1"/>
    <xf numFmtId="0" fontId="20" fillId="0" borderId="0" xfId="0" applyFont="1" applyAlignment="1">
      <alignment horizontal="justify" vertical="center"/>
    </xf>
    <xf numFmtId="0" fontId="19" fillId="0" borderId="0" xfId="0" applyFont="1" applyAlignment="1">
      <alignment horizontal="justify" vertical="center"/>
    </xf>
    <xf numFmtId="0" fontId="19" fillId="0" borderId="0" xfId="1" applyFont="1" applyAlignment="1">
      <alignment horizontal="justify" vertical="center"/>
    </xf>
    <xf numFmtId="0" fontId="19" fillId="0" borderId="0" xfId="0" applyFont="1" applyAlignment="1">
      <alignment horizontal="left" vertical="center" wrapText="1"/>
    </xf>
    <xf numFmtId="0" fontId="11" fillId="0" borderId="0" xfId="0" applyFont="1" applyAlignment="1">
      <alignment wrapText="1"/>
    </xf>
    <xf numFmtId="0" fontId="19" fillId="0" borderId="0" xfId="0" applyFont="1" applyAlignment="1">
      <alignment horizontal="center"/>
    </xf>
    <xf numFmtId="0" fontId="20" fillId="9" borderId="0" xfId="0" applyFont="1" applyFill="1" applyAlignment="1">
      <alignment horizontal="center" vertical="center"/>
    </xf>
    <xf numFmtId="0" fontId="0" fillId="0" borderId="0" xfId="0" applyFont="1" applyBorder="1" applyAlignment="1">
      <alignment wrapText="1"/>
    </xf>
    <xf numFmtId="0" fontId="0" fillId="0" borderId="9" xfId="0" applyBorder="1" applyAlignment="1">
      <alignment vertical="top"/>
    </xf>
    <xf numFmtId="0" fontId="0" fillId="0" borderId="0" xfId="0" applyBorder="1" applyAlignment="1"/>
    <xf numFmtId="0" fontId="10" fillId="0" borderId="9" xfId="0" applyFont="1" applyFill="1" applyBorder="1" applyAlignment="1">
      <alignment vertical="center" readingOrder="1"/>
    </xf>
    <xf numFmtId="0" fontId="10" fillId="0" borderId="0" xfId="0" applyFont="1" applyFill="1" applyBorder="1" applyAlignment="1">
      <alignment vertical="center" readingOrder="1"/>
    </xf>
    <xf numFmtId="0" fontId="22" fillId="0" borderId="0" xfId="0" applyFont="1" applyAlignment="1">
      <alignment horizontal="justify" vertical="center"/>
    </xf>
    <xf numFmtId="0" fontId="2" fillId="0" borderId="3" xfId="0" applyFont="1" applyBorder="1" applyAlignment="1">
      <alignment wrapText="1"/>
    </xf>
    <xf numFmtId="0" fontId="0" fillId="0" borderId="3" xfId="0" applyBorder="1" applyAlignment="1">
      <alignment wrapText="1"/>
    </xf>
    <xf numFmtId="0" fontId="0" fillId="0" borderId="1" xfId="0" applyBorder="1" applyAlignment="1">
      <alignment vertical="top" wrapText="1"/>
    </xf>
    <xf numFmtId="0" fontId="5" fillId="5" borderId="7" xfId="0" applyFont="1" applyFill="1" applyBorder="1" applyAlignment="1">
      <alignment vertical="center" wrapText="1" readingOrder="1"/>
    </xf>
    <xf numFmtId="0" fontId="0" fillId="0" borderId="0" xfId="0" applyFont="1" applyBorder="1" applyAlignment="1">
      <alignment wrapText="1"/>
    </xf>
    <xf numFmtId="164" fontId="5" fillId="5" borderId="2" xfId="0" applyNumberFormat="1" applyFont="1" applyFill="1" applyBorder="1" applyAlignment="1">
      <alignment vertical="center" wrapText="1" readingOrder="1"/>
    </xf>
    <xf numFmtId="0" fontId="23" fillId="0" borderId="0" xfId="0" applyFont="1" applyBorder="1" applyAlignment="1">
      <alignment horizontal="center" vertical="center"/>
    </xf>
    <xf numFmtId="0" fontId="0" fillId="0" borderId="0" xfId="0" applyFont="1" applyBorder="1" applyAlignment="1">
      <alignment wrapText="1"/>
    </xf>
    <xf numFmtId="0" fontId="0" fillId="0" borderId="0" xfId="0" applyBorder="1" applyAlignment="1">
      <alignment wrapText="1"/>
    </xf>
    <xf numFmtId="0" fontId="0" fillId="0" borderId="6" xfId="0" applyFont="1" applyBorder="1" applyAlignment="1">
      <alignment wrapText="1"/>
    </xf>
    <xf numFmtId="0" fontId="11" fillId="0" borderId="0" xfId="0" applyFont="1"/>
    <xf numFmtId="0" fontId="24" fillId="0" borderId="0" xfId="1" applyFont="1"/>
    <xf numFmtId="0" fontId="12" fillId="0" borderId="0" xfId="0" applyFont="1" applyAlignment="1">
      <alignment horizontal="justify" vertical="center"/>
    </xf>
    <xf numFmtId="0" fontId="0" fillId="0" borderId="0" xfId="0" applyFont="1" applyBorder="1" applyAlignment="1">
      <alignment horizontal="justify" vertical="center"/>
    </xf>
    <xf numFmtId="0" fontId="0" fillId="0" borderId="6" xfId="0" applyFont="1" applyBorder="1" applyAlignment="1">
      <alignment horizontal="justify" vertical="center"/>
    </xf>
    <xf numFmtId="0" fontId="6" fillId="0" borderId="4" xfId="0" applyFont="1" applyBorder="1" applyAlignment="1">
      <alignment wrapText="1"/>
    </xf>
    <xf numFmtId="0" fontId="6" fillId="0" borderId="3" xfId="0" applyFont="1" applyBorder="1" applyAlignment="1">
      <alignment wrapText="1"/>
    </xf>
    <xf numFmtId="0" fontId="6" fillId="0" borderId="10" xfId="0" applyFont="1" applyBorder="1" applyAlignment="1">
      <alignment wrapText="1"/>
    </xf>
    <xf numFmtId="0" fontId="6" fillId="0" borderId="1" xfId="0" applyFont="1" applyBorder="1" applyAlignment="1">
      <alignment wrapText="1"/>
    </xf>
    <xf numFmtId="0" fontId="6" fillId="0" borderId="11" xfId="0" applyFont="1" applyBorder="1" applyAlignment="1">
      <alignment wrapText="1"/>
    </xf>
    <xf numFmtId="0" fontId="0" fillId="0" borderId="4" xfId="0" applyFont="1" applyBorder="1"/>
    <xf numFmtId="0" fontId="0" fillId="0" borderId="3" xfId="0" applyFont="1" applyBorder="1" applyAlignment="1">
      <alignment wrapText="1"/>
    </xf>
    <xf numFmtId="0" fontId="0" fillId="0" borderId="5" xfId="0" applyFont="1" applyBorder="1" applyAlignment="1">
      <alignment wrapText="1"/>
    </xf>
    <xf numFmtId="0" fontId="0" fillId="0" borderId="10" xfId="0" applyFont="1" applyBorder="1"/>
    <xf numFmtId="0" fontId="0" fillId="0" borderId="1" xfId="0" applyFont="1" applyBorder="1" applyAlignment="1">
      <alignment wrapText="1"/>
    </xf>
    <xf numFmtId="0" fontId="0" fillId="0" borderId="11" xfId="0" applyFont="1" applyBorder="1" applyAlignment="1">
      <alignment wrapText="1"/>
    </xf>
    <xf numFmtId="0" fontId="18" fillId="0" borderId="0" xfId="1" applyAlignment="1">
      <alignment horizontal="justify" vertical="center"/>
    </xf>
    <xf numFmtId="0" fontId="0" fillId="0" borderId="0" xfId="0" applyFont="1" applyBorder="1" applyAlignment="1">
      <alignment wrapText="1"/>
    </xf>
    <xf numFmtId="0" fontId="0" fillId="0" borderId="0" xfId="0" applyBorder="1" applyAlignment="1">
      <alignment wrapText="1"/>
    </xf>
    <xf numFmtId="0" fontId="0" fillId="0" borderId="0" xfId="0" applyFont="1" applyBorder="1" applyAlignment="1">
      <alignment horizontal="justify" vertical="center"/>
    </xf>
    <xf numFmtId="0" fontId="0" fillId="0" borderId="6" xfId="0" applyFont="1" applyBorder="1" applyAlignment="1">
      <alignment wrapText="1"/>
    </xf>
    <xf numFmtId="0" fontId="0" fillId="0" borderId="0" xfId="0" applyFont="1" applyProtection="1">
      <protection locked="0"/>
    </xf>
    <xf numFmtId="0" fontId="0" fillId="0" borderId="9" xfId="0" applyFont="1" applyBorder="1" applyAlignment="1" applyProtection="1">
      <alignment wrapText="1"/>
      <protection locked="0"/>
    </xf>
    <xf numFmtId="0" fontId="0" fillId="0" borderId="0" xfId="0" applyFont="1" applyBorder="1" applyAlignment="1" applyProtection="1">
      <alignment wrapText="1"/>
      <protection locked="0"/>
    </xf>
    <xf numFmtId="0" fontId="0" fillId="0" borderId="6" xfId="0" applyFont="1" applyBorder="1" applyAlignment="1" applyProtection="1">
      <alignment wrapText="1"/>
      <protection locked="0"/>
    </xf>
    <xf numFmtId="0" fontId="13" fillId="0" borderId="9" xfId="0" applyFont="1" applyBorder="1" applyAlignment="1" applyProtection="1">
      <alignment vertical="top"/>
      <protection locked="0"/>
    </xf>
    <xf numFmtId="0" fontId="0" fillId="0" borderId="9" xfId="0" applyFont="1" applyBorder="1"/>
    <xf numFmtId="0" fontId="6" fillId="0" borderId="6" xfId="0" applyFont="1" applyBorder="1"/>
    <xf numFmtId="164" fontId="6" fillId="5" borderId="2" xfId="0" applyNumberFormat="1" applyFont="1" applyFill="1" applyBorder="1" applyAlignment="1">
      <alignment vertical="center" wrapText="1"/>
    </xf>
    <xf numFmtId="0" fontId="0" fillId="5" borderId="8" xfId="0" applyFont="1" applyFill="1" applyBorder="1" applyAlignment="1">
      <alignment wrapText="1"/>
    </xf>
    <xf numFmtId="0" fontId="6" fillId="5" borderId="2" xfId="0" applyFont="1" applyFill="1" applyBorder="1" applyAlignment="1">
      <alignment horizontal="right" vertical="center" wrapText="1"/>
    </xf>
    <xf numFmtId="0" fontId="6" fillId="0" borderId="0" xfId="0" applyFont="1" applyBorder="1" applyProtection="1">
      <protection locked="0"/>
    </xf>
    <xf numFmtId="0" fontId="6" fillId="0" borderId="9" xfId="0" applyFont="1" applyBorder="1" applyAlignment="1" applyProtection="1">
      <alignment wrapText="1"/>
      <protection locked="0"/>
    </xf>
    <xf numFmtId="0" fontId="6" fillId="0" borderId="0" xfId="0" applyFont="1" applyBorder="1" applyAlignment="1" applyProtection="1">
      <alignment wrapText="1"/>
      <protection locked="0"/>
    </xf>
    <xf numFmtId="0" fontId="6" fillId="0" borderId="6" xfId="0" applyFont="1" applyBorder="1" applyAlignment="1" applyProtection="1">
      <alignment wrapText="1"/>
      <protection locked="0"/>
    </xf>
    <xf numFmtId="0" fontId="6" fillId="0" borderId="0" xfId="0" applyFont="1" applyBorder="1" applyAlignment="1" applyProtection="1">
      <alignment vertical="center"/>
      <protection locked="0"/>
    </xf>
    <xf numFmtId="0" fontId="6" fillId="5" borderId="2" xfId="0" applyFont="1" applyFill="1" applyBorder="1" applyAlignment="1">
      <alignment horizontal="left" vertical="center"/>
    </xf>
    <xf numFmtId="0" fontId="5" fillId="2" borderId="7" xfId="0" applyFont="1" applyFill="1" applyBorder="1" applyAlignment="1">
      <alignment vertical="center" wrapText="1" readingOrder="1"/>
    </xf>
    <xf numFmtId="164" fontId="5" fillId="2" borderId="2" xfId="0" applyNumberFormat="1" applyFont="1" applyFill="1" applyBorder="1" applyAlignment="1">
      <alignment vertical="center" wrapText="1" readingOrder="1"/>
    </xf>
    <xf numFmtId="0" fontId="0" fillId="2" borderId="2" xfId="0" applyFont="1" applyFill="1" applyBorder="1" applyAlignment="1"/>
    <xf numFmtId="0" fontId="0" fillId="2" borderId="2" xfId="0" applyFont="1" applyFill="1" applyBorder="1" applyAlignment="1">
      <alignment wrapText="1"/>
    </xf>
    <xf numFmtId="0" fontId="0" fillId="2" borderId="8" xfId="0" applyFont="1" applyFill="1" applyBorder="1" applyAlignment="1">
      <alignment wrapText="1"/>
    </xf>
    <xf numFmtId="0" fontId="4" fillId="7" borderId="13" xfId="0" applyFont="1" applyFill="1" applyBorder="1" applyAlignment="1">
      <alignment vertical="center" wrapText="1" readingOrder="1"/>
    </xf>
    <xf numFmtId="0" fontId="3" fillId="4" borderId="0" xfId="0" applyFont="1" applyFill="1" applyBorder="1" applyAlignment="1">
      <alignment wrapText="1"/>
    </xf>
    <xf numFmtId="0" fontId="3" fillId="4" borderId="6" xfId="0" applyFont="1" applyFill="1" applyBorder="1" applyAlignment="1">
      <alignment wrapText="1"/>
    </xf>
    <xf numFmtId="0" fontId="0" fillId="0" borderId="4" xfId="0" applyFont="1" applyBorder="1" applyAlignment="1">
      <alignment wrapText="1"/>
    </xf>
    <xf numFmtId="0" fontId="0" fillId="0" borderId="1" xfId="0" applyFont="1" applyBorder="1" applyAlignment="1">
      <alignment horizontal="justify" vertical="center"/>
    </xf>
    <xf numFmtId="0" fontId="0" fillId="0" borderId="11" xfId="0" applyFont="1" applyBorder="1" applyAlignment="1">
      <alignment horizontal="justify" vertical="center"/>
    </xf>
    <xf numFmtId="0" fontId="0" fillId="0" borderId="0" xfId="0" applyFont="1" applyBorder="1" applyProtection="1">
      <protection locked="0"/>
    </xf>
    <xf numFmtId="0" fontId="0" fillId="0" borderId="9" xfId="0" applyFont="1" applyBorder="1" applyAlignment="1" applyProtection="1">
      <protection locked="0"/>
    </xf>
    <xf numFmtId="0" fontId="10" fillId="0" borderId="9" xfId="0" applyFont="1" applyBorder="1" applyAlignment="1" applyProtection="1">
      <alignment wrapText="1"/>
      <protection locked="0"/>
    </xf>
    <xf numFmtId="0" fontId="10" fillId="0" borderId="0" xfId="0" applyFont="1" applyBorder="1" applyAlignment="1" applyProtection="1">
      <alignment wrapText="1"/>
      <protection locked="0"/>
    </xf>
    <xf numFmtId="0" fontId="10" fillId="0" borderId="6" xfId="0" applyFont="1" applyBorder="1" applyAlignment="1" applyProtection="1">
      <alignment wrapText="1"/>
      <protection locked="0"/>
    </xf>
    <xf numFmtId="4" fontId="10" fillId="0" borderId="0" xfId="0" applyNumberFormat="1" applyFont="1" applyBorder="1" applyAlignment="1" applyProtection="1">
      <alignment vertical="center" wrapText="1"/>
      <protection locked="0"/>
    </xf>
    <xf numFmtId="4" fontId="0" fillId="0" borderId="0" xfId="0" applyNumberFormat="1" applyFont="1" applyBorder="1" applyAlignment="1" applyProtection="1">
      <alignment wrapText="1"/>
      <protection locked="0"/>
    </xf>
    <xf numFmtId="4" fontId="10" fillId="0" borderId="0" xfId="0" applyNumberFormat="1" applyFont="1" applyBorder="1" applyAlignment="1" applyProtection="1">
      <alignment wrapText="1"/>
      <protection locked="0"/>
    </xf>
    <xf numFmtId="14" fontId="0" fillId="0" borderId="9" xfId="0" applyNumberFormat="1" applyFont="1" applyBorder="1" applyAlignment="1" applyProtection="1">
      <alignment wrapText="1"/>
      <protection locked="0"/>
    </xf>
    <xf numFmtId="14" fontId="26" fillId="0" borderId="9" xfId="0" applyNumberFormat="1" applyFont="1" applyFill="1" applyBorder="1" applyAlignment="1" applyProtection="1">
      <alignment vertical="top" wrapText="1"/>
      <protection locked="0"/>
    </xf>
    <xf numFmtId="4" fontId="26" fillId="0" borderId="0" xfId="0" applyNumberFormat="1" applyFont="1" applyFill="1" applyBorder="1" applyAlignment="1" applyProtection="1">
      <alignment wrapText="1"/>
      <protection locked="0"/>
    </xf>
    <xf numFmtId="0" fontId="26" fillId="0" borderId="0" xfId="0" applyFont="1" applyFill="1" applyBorder="1" applyAlignment="1" applyProtection="1">
      <alignment wrapText="1"/>
      <protection locked="0"/>
    </xf>
    <xf numFmtId="0" fontId="26" fillId="0" borderId="0" xfId="0" applyFont="1" applyFill="1" applyAlignment="1" applyProtection="1">
      <alignment wrapText="1"/>
      <protection locked="0"/>
    </xf>
    <xf numFmtId="14" fontId="0" fillId="0" borderId="9" xfId="0" applyNumberFormat="1" applyFont="1" applyFill="1" applyBorder="1" applyAlignment="1" applyProtection="1">
      <alignment wrapText="1"/>
      <protection locked="0"/>
    </xf>
    <xf numFmtId="0" fontId="0" fillId="0" borderId="0" xfId="0" applyFont="1" applyFill="1" applyBorder="1" applyAlignment="1" applyProtection="1">
      <protection locked="0"/>
    </xf>
    <xf numFmtId="0" fontId="0" fillId="0" borderId="0" xfId="0" applyFont="1" applyFill="1" applyBorder="1" applyAlignment="1" applyProtection="1">
      <alignment wrapText="1"/>
      <protection locked="0"/>
    </xf>
    <xf numFmtId="4" fontId="0" fillId="0" borderId="0" xfId="0" applyNumberFormat="1" applyFont="1" applyFill="1" applyBorder="1" applyAlignment="1" applyProtection="1">
      <alignment wrapText="1"/>
      <protection locked="0"/>
    </xf>
    <xf numFmtId="0" fontId="0" fillId="0" borderId="6" xfId="0" applyFont="1" applyFill="1" applyBorder="1" applyAlignment="1" applyProtection="1">
      <alignment wrapText="1"/>
      <protection locked="0"/>
    </xf>
    <xf numFmtId="0" fontId="6" fillId="0" borderId="0" xfId="0" applyFont="1" applyFill="1" applyBorder="1" applyProtection="1">
      <protection locked="0"/>
    </xf>
    <xf numFmtId="0" fontId="27" fillId="10" borderId="14" xfId="0" applyFont="1" applyFill="1" applyBorder="1" applyAlignment="1">
      <alignment wrapText="1"/>
    </xf>
    <xf numFmtId="14" fontId="0" fillId="0" borderId="9" xfId="0" applyNumberFormat="1" applyFont="1" applyBorder="1" applyAlignment="1" applyProtection="1">
      <protection locked="0"/>
    </xf>
    <xf numFmtId="14" fontId="0" fillId="0" borderId="9" xfId="0" applyNumberFormat="1" applyFont="1" applyFill="1" applyBorder="1" applyAlignment="1" applyProtection="1">
      <protection locked="0"/>
    </xf>
    <xf numFmtId="0" fontId="26" fillId="0" borderId="0" xfId="0" applyFont="1" applyAlignment="1" applyProtection="1">
      <alignment wrapText="1"/>
      <protection locked="0"/>
    </xf>
    <xf numFmtId="0" fontId="0" fillId="0" borderId="0" xfId="0" applyFont="1" applyBorder="1" applyAlignment="1">
      <alignment wrapText="1"/>
    </xf>
    <xf numFmtId="0" fontId="15" fillId="0" borderId="4" xfId="0" applyFont="1" applyFill="1" applyBorder="1" applyAlignment="1">
      <alignment horizontal="center" vertical="center" wrapText="1" readingOrder="1"/>
    </xf>
    <xf numFmtId="0" fontId="0" fillId="0" borderId="10" xfId="0" applyFont="1" applyBorder="1" applyAlignment="1">
      <alignment horizontal="justify" vertical="center"/>
    </xf>
    <xf numFmtId="0" fontId="0" fillId="0" borderId="1" xfId="0" applyFont="1" applyBorder="1" applyAlignment="1">
      <alignment horizontal="justify" vertical="center"/>
    </xf>
    <xf numFmtId="0" fontId="3" fillId="4" borderId="10" xfId="0" applyFont="1" applyFill="1" applyBorder="1" applyAlignment="1">
      <alignment horizontal="left" vertical="center" wrapText="1" readingOrder="1"/>
    </xf>
    <xf numFmtId="0" fontId="3" fillId="4" borderId="1" xfId="0" applyFont="1" applyFill="1" applyBorder="1" applyAlignment="1">
      <alignment horizontal="left" vertical="center" wrapText="1" readingOrder="1"/>
    </xf>
    <xf numFmtId="0" fontId="0" fillId="0" borderId="9" xfId="0" applyFont="1" applyBorder="1" applyAlignment="1">
      <alignment wrapText="1"/>
    </xf>
    <xf numFmtId="0" fontId="23" fillId="0" borderId="12" xfId="0" applyFont="1" applyBorder="1" applyAlignment="1">
      <alignment horizontal="center" vertical="center"/>
    </xf>
    <xf numFmtId="0" fontId="9" fillId="0" borderId="1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12" xfId="0" applyFont="1" applyBorder="1" applyAlignment="1">
      <alignment vertical="center" wrapText="1" readingOrder="1"/>
    </xf>
    <xf numFmtId="0" fontId="8" fillId="0" borderId="12" xfId="0" applyFont="1" applyBorder="1" applyAlignment="1">
      <alignment vertical="center" wrapText="1" readingOrder="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0" fillId="0" borderId="9" xfId="0" applyFont="1" applyBorder="1" applyAlignment="1">
      <alignment vertical="top" wrapText="1"/>
    </xf>
    <xf numFmtId="0" fontId="0" fillId="0" borderId="0" xfId="0" applyFont="1" applyBorder="1" applyAlignment="1">
      <alignment vertical="top" wrapText="1"/>
    </xf>
    <xf numFmtId="0" fontId="0" fillId="0" borderId="6" xfId="0" applyFont="1" applyBorder="1" applyAlignment="1">
      <alignment vertical="top" wrapText="1"/>
    </xf>
    <xf numFmtId="0" fontId="0" fillId="0" borderId="9" xfId="0" applyFont="1" applyBorder="1" applyAlignment="1"/>
    <xf numFmtId="0" fontId="0" fillId="0" borderId="0" xfId="0" applyFont="1" applyBorder="1" applyAlignment="1"/>
    <xf numFmtId="0" fontId="0" fillId="0" borderId="6" xfId="0" applyFont="1" applyBorder="1" applyAlignment="1"/>
    <xf numFmtId="0" fontId="0" fillId="0" borderId="9" xfId="0" applyFont="1" applyBorder="1" applyAlignment="1">
      <alignment horizontal="justify" vertical="center"/>
    </xf>
    <xf numFmtId="0" fontId="0" fillId="0" borderId="0" xfId="0" applyFont="1" applyBorder="1" applyAlignment="1">
      <alignment horizontal="justify" vertical="center"/>
    </xf>
    <xf numFmtId="0" fontId="0" fillId="0" borderId="6" xfId="0" applyFont="1" applyBorder="1" applyAlignment="1">
      <alignment wrapText="1"/>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5" fillId="0" borderId="9" xfId="0" applyFont="1" applyFill="1" applyBorder="1" applyAlignment="1">
      <alignment horizontal="center" vertical="center" wrapText="1" readingOrder="1"/>
    </xf>
    <xf numFmtId="0" fontId="15" fillId="0" borderId="0" xfId="0" applyFont="1" applyFill="1" applyBorder="1" applyAlignment="1">
      <alignment horizontal="center" vertical="center" wrapText="1" readingOrder="1"/>
    </xf>
    <xf numFmtId="0" fontId="15" fillId="0" borderId="6" xfId="0" applyFont="1" applyFill="1" applyBorder="1" applyAlignment="1">
      <alignment horizontal="center" vertical="center" wrapText="1" readingOrder="1"/>
    </xf>
    <xf numFmtId="0" fontId="3" fillId="4" borderId="10" xfId="0" applyFont="1" applyFill="1" applyBorder="1" applyAlignment="1">
      <alignment vertical="center" wrapText="1" readingOrder="1"/>
    </xf>
    <xf numFmtId="0" fontId="3" fillId="4" borderId="1" xfId="0" applyFont="1" applyFill="1" applyBorder="1" applyAlignment="1">
      <alignment vertical="center" wrapText="1" readingOrder="1"/>
    </xf>
    <xf numFmtId="0" fontId="8" fillId="0" borderId="13" xfId="0" applyFont="1" applyBorder="1" applyAlignment="1">
      <alignment vertical="center" wrapText="1" readingOrder="1"/>
    </xf>
    <xf numFmtId="0" fontId="17" fillId="0" borderId="10" xfId="0" applyFont="1" applyBorder="1" applyAlignment="1">
      <alignment horizontal="center" vertical="center"/>
    </xf>
    <xf numFmtId="0" fontId="15" fillId="0" borderId="3" xfId="0" applyFont="1" applyFill="1" applyBorder="1" applyAlignment="1">
      <alignment horizontal="center" vertical="center" wrapText="1" readingOrder="1"/>
    </xf>
    <xf numFmtId="0" fontId="28" fillId="0" borderId="7" xfId="0" applyFont="1" applyBorder="1" applyAlignment="1">
      <alignment horizontal="center" vertical="center"/>
    </xf>
    <xf numFmtId="0" fontId="28" fillId="0" borderId="2" xfId="0" applyFont="1" applyBorder="1" applyAlignment="1">
      <alignment horizontal="center" vertical="center"/>
    </xf>
    <xf numFmtId="0" fontId="26" fillId="0" borderId="15" xfId="0" applyFont="1" applyBorder="1" applyAlignment="1">
      <alignment wrapText="1"/>
    </xf>
    <xf numFmtId="0" fontId="26" fillId="0" borderId="0" xfId="0" applyFont="1" applyAlignment="1">
      <alignment wrapText="1"/>
    </xf>
    <xf numFmtId="0" fontId="29" fillId="7" borderId="12" xfId="0" applyFont="1" applyFill="1" applyBorder="1" applyAlignment="1">
      <alignment vertical="center" wrapText="1" readingOrder="1"/>
    </xf>
    <xf numFmtId="0" fontId="30" fillId="0" borderId="12" xfId="0" applyFont="1" applyBorder="1" applyAlignment="1" applyProtection="1">
      <alignment vertical="center" wrapText="1" readingOrder="1"/>
      <protection locked="0"/>
    </xf>
    <xf numFmtId="0" fontId="30" fillId="0" borderId="7" xfId="0" applyFont="1" applyBorder="1" applyAlignment="1" applyProtection="1">
      <alignment vertical="center" wrapText="1" readingOrder="1"/>
      <protection locked="0"/>
    </xf>
    <xf numFmtId="0" fontId="26" fillId="0" borderId="16" xfId="0" applyFont="1" applyBorder="1" applyAlignment="1">
      <alignment wrapText="1"/>
    </xf>
    <xf numFmtId="0" fontId="29" fillId="7" borderId="13" xfId="0" applyFont="1" applyFill="1" applyBorder="1" applyAlignment="1">
      <alignment vertical="center" wrapText="1" readingOrder="1"/>
    </xf>
    <xf numFmtId="0" fontId="30" fillId="0" borderId="13" xfId="0" applyFont="1" applyBorder="1" applyAlignment="1" applyProtection="1">
      <alignment vertical="center" wrapText="1" readingOrder="1"/>
      <protection locked="0"/>
    </xf>
    <xf numFmtId="0" fontId="30" fillId="0" borderId="4" xfId="0" applyFont="1" applyBorder="1" applyAlignment="1" applyProtection="1">
      <alignment vertical="center" wrapText="1" readingOrder="1"/>
      <protection locked="0"/>
    </xf>
    <xf numFmtId="0" fontId="28" fillId="0" borderId="4" xfId="0" applyFont="1" applyFill="1" applyBorder="1" applyAlignment="1">
      <alignment horizontal="center" vertical="center" wrapText="1" readingOrder="1"/>
    </xf>
    <xf numFmtId="0" fontId="31" fillId="0" borderId="3" xfId="0" applyFont="1" applyBorder="1" applyAlignment="1">
      <alignment horizontal="center" vertical="center" wrapText="1" readingOrder="1"/>
    </xf>
    <xf numFmtId="0" fontId="32" fillId="0" borderId="17" xfId="0" applyFont="1" applyBorder="1" applyAlignment="1">
      <alignment wrapText="1"/>
    </xf>
    <xf numFmtId="0" fontId="32" fillId="0" borderId="0" xfId="0" applyFont="1" applyBorder="1" applyAlignment="1">
      <alignment wrapText="1"/>
    </xf>
    <xf numFmtId="0" fontId="33" fillId="0" borderId="10" xfId="0" applyFont="1" applyFill="1" applyBorder="1" applyAlignment="1">
      <alignment horizontal="center" vertical="center" wrapText="1" readingOrder="1"/>
    </xf>
    <xf numFmtId="0" fontId="32" fillId="0" borderId="1" xfId="0" applyFont="1" applyFill="1" applyBorder="1" applyAlignment="1">
      <alignment horizontal="center" vertical="center" wrapText="1" readingOrder="1"/>
    </xf>
    <xf numFmtId="0" fontId="32" fillId="0" borderId="18" xfId="0" applyFont="1" applyBorder="1" applyAlignment="1">
      <alignment wrapText="1"/>
    </xf>
    <xf numFmtId="0" fontId="27" fillId="10" borderId="10" xfId="0" applyFont="1" applyFill="1" applyBorder="1" applyAlignment="1">
      <alignment vertical="center" wrapText="1" readingOrder="1"/>
    </xf>
    <xf numFmtId="0" fontId="27" fillId="10" borderId="1" xfId="0" applyFont="1" applyFill="1" applyBorder="1" applyAlignment="1">
      <alignment vertical="center" wrapText="1" readingOrder="1"/>
    </xf>
    <xf numFmtId="0" fontId="34" fillId="0" borderId="0" xfId="0" applyFont="1" applyFill="1" applyBorder="1" applyAlignment="1">
      <alignment wrapText="1"/>
    </xf>
    <xf numFmtId="0" fontId="32" fillId="0" borderId="7" xfId="0" applyFont="1" applyBorder="1" applyAlignment="1">
      <alignment wrapText="1"/>
    </xf>
    <xf numFmtId="4" fontId="32" fillId="0" borderId="2" xfId="0" applyNumberFormat="1" applyFont="1" applyBorder="1" applyAlignment="1">
      <alignment wrapText="1"/>
    </xf>
    <xf numFmtId="0" fontId="32" fillId="0" borderId="2" xfId="0" applyFont="1" applyBorder="1" applyAlignment="1">
      <alignment wrapText="1"/>
    </xf>
    <xf numFmtId="0" fontId="32" fillId="0" borderId="16" xfId="0" applyFont="1" applyBorder="1" applyAlignment="1">
      <alignment wrapText="1"/>
    </xf>
    <xf numFmtId="14" fontId="26" fillId="0" borderId="9" xfId="0" applyNumberFormat="1" applyFont="1" applyBorder="1" applyAlignment="1" applyProtection="1">
      <alignment horizontal="right" vertical="top" wrapText="1"/>
      <protection locked="0"/>
    </xf>
    <xf numFmtId="4" fontId="26" fillId="0" borderId="0" xfId="0" applyNumberFormat="1" applyFont="1" applyBorder="1" applyAlignment="1" applyProtection="1">
      <alignment wrapText="1"/>
      <protection locked="0"/>
    </xf>
    <xf numFmtId="0" fontId="26" fillId="0" borderId="0" xfId="0" applyNumberFormat="1" applyFont="1"/>
    <xf numFmtId="0" fontId="26" fillId="0" borderId="14" xfId="0" applyFont="1" applyBorder="1" applyAlignment="1" applyProtection="1">
      <alignment wrapText="1"/>
      <protection locked="0"/>
    </xf>
    <xf numFmtId="14" fontId="26" fillId="0" borderId="9" xfId="0" applyNumberFormat="1" applyFont="1" applyBorder="1" applyAlignment="1" applyProtection="1">
      <alignment vertical="top" wrapText="1"/>
      <protection locked="0"/>
    </xf>
    <xf numFmtId="4" fontId="26" fillId="0" borderId="0" xfId="0" applyNumberFormat="1" applyFont="1" applyAlignment="1">
      <alignment horizontal="right"/>
    </xf>
    <xf numFmtId="0" fontId="26" fillId="0" borderId="0" xfId="0" applyNumberFormat="1" applyFont="1" applyFill="1" applyProtection="1">
      <protection locked="0"/>
    </xf>
    <xf numFmtId="0" fontId="26" fillId="0" borderId="9" xfId="0" applyFont="1" applyBorder="1" applyAlignment="1" applyProtection="1">
      <alignment vertical="top" wrapText="1"/>
      <protection locked="0"/>
    </xf>
    <xf numFmtId="0" fontId="26" fillId="0" borderId="0" xfId="0" applyFont="1" applyBorder="1" applyAlignment="1" applyProtection="1">
      <alignment wrapText="1"/>
      <protection locked="0"/>
    </xf>
    <xf numFmtId="0" fontId="32" fillId="8" borderId="7" xfId="0" applyFont="1" applyFill="1" applyBorder="1" applyAlignment="1">
      <alignment vertical="center" wrapText="1"/>
    </xf>
    <xf numFmtId="4" fontId="32" fillId="8" borderId="2" xfId="0" applyNumberFormat="1" applyFont="1" applyFill="1" applyBorder="1" applyAlignment="1">
      <alignment vertical="center"/>
    </xf>
    <xf numFmtId="0" fontId="32" fillId="8" borderId="2" xfId="0" applyFont="1" applyFill="1" applyBorder="1" applyAlignment="1">
      <alignment vertical="center" wrapText="1"/>
    </xf>
    <xf numFmtId="0" fontId="26" fillId="0" borderId="19" xfId="0" applyFont="1" applyBorder="1" applyAlignment="1">
      <alignment wrapText="1"/>
    </xf>
    <xf numFmtId="0" fontId="26" fillId="0" borderId="0" xfId="0" applyFont="1" applyBorder="1" applyAlignment="1">
      <alignment vertical="top" wrapText="1"/>
    </xf>
    <xf numFmtId="4" fontId="26" fillId="0" borderId="0" xfId="0" applyNumberFormat="1" applyFont="1" applyBorder="1" applyAlignment="1">
      <alignment wrapText="1"/>
    </xf>
    <xf numFmtId="0" fontId="26" fillId="0" borderId="0" xfId="0" applyFont="1" applyBorder="1" applyAlignment="1">
      <alignment wrapText="1"/>
    </xf>
    <xf numFmtId="0" fontId="27" fillId="3" borderId="7" xfId="0" applyNumberFormat="1" applyFont="1" applyFill="1" applyBorder="1" applyAlignment="1">
      <alignment vertical="center" wrapText="1" readingOrder="1"/>
    </xf>
    <xf numFmtId="0" fontId="27" fillId="3" borderId="2" xfId="0" applyNumberFormat="1" applyFont="1" applyFill="1" applyBorder="1" applyAlignment="1">
      <alignment vertical="center" wrapText="1" readingOrder="1"/>
    </xf>
    <xf numFmtId="0" fontId="34" fillId="3" borderId="3" xfId="0" applyFont="1" applyFill="1" applyBorder="1" applyAlignment="1">
      <alignment wrapText="1"/>
    </xf>
    <xf numFmtId="0" fontId="34" fillId="3" borderId="2" xfId="0" applyFont="1" applyFill="1" applyBorder="1" applyAlignment="1">
      <alignment wrapText="1"/>
    </xf>
    <xf numFmtId="0" fontId="34" fillId="0" borderId="19" xfId="0" applyFont="1" applyFill="1" applyBorder="1" applyAlignment="1">
      <alignment wrapText="1"/>
    </xf>
    <xf numFmtId="0" fontId="32" fillId="0" borderId="19" xfId="0" applyFont="1" applyBorder="1" applyAlignment="1">
      <alignment wrapText="1"/>
    </xf>
    <xf numFmtId="4" fontId="32" fillId="0" borderId="0" xfId="0" applyNumberFormat="1" applyFont="1" applyBorder="1" applyAlignment="1" applyProtection="1">
      <alignment wrapText="1"/>
      <protection locked="0"/>
    </xf>
    <xf numFmtId="0" fontId="35" fillId="0" borderId="0" xfId="2" applyNumberFormat="1" applyFont="1"/>
    <xf numFmtId="14" fontId="35" fillId="0" borderId="0" xfId="2" applyNumberFormat="1" applyFont="1" applyAlignment="1">
      <alignment horizontal="right"/>
    </xf>
    <xf numFmtId="14" fontId="35" fillId="0" borderId="0" xfId="2" applyNumberFormat="1" applyFont="1"/>
    <xf numFmtId="0" fontId="35" fillId="0" borderId="0" xfId="0" applyNumberFormat="1" applyFont="1"/>
    <xf numFmtId="4" fontId="32" fillId="0" borderId="0" xfId="0" applyNumberFormat="1" applyFont="1" applyFill="1" applyBorder="1" applyAlignment="1" applyProtection="1">
      <alignment wrapText="1"/>
      <protection locked="0"/>
    </xf>
    <xf numFmtId="4" fontId="35" fillId="0" borderId="0" xfId="0" applyNumberFormat="1" applyFont="1" applyAlignment="1">
      <alignment horizontal="right"/>
    </xf>
    <xf numFmtId="4" fontId="35" fillId="0" borderId="0" xfId="2" applyNumberFormat="1" applyFont="1" applyAlignment="1">
      <alignment horizontal="right"/>
    </xf>
    <xf numFmtId="0" fontId="26" fillId="0" borderId="14" xfId="0" applyFont="1" applyBorder="1" applyAlignment="1">
      <alignment wrapText="1"/>
    </xf>
    <xf numFmtId="0" fontId="27" fillId="6" borderId="7" xfId="0" applyFont="1" applyFill="1" applyBorder="1" applyAlignment="1">
      <alignment vertical="center" readingOrder="1"/>
    </xf>
    <xf numFmtId="0" fontId="27" fillId="6" borderId="2" xfId="0" applyFont="1" applyFill="1" applyBorder="1" applyAlignment="1">
      <alignment vertical="center" readingOrder="1"/>
    </xf>
    <xf numFmtId="0" fontId="34" fillId="6" borderId="3" xfId="0" applyFont="1" applyFill="1" applyBorder="1" applyAlignment="1">
      <alignment wrapText="1"/>
    </xf>
    <xf numFmtId="0" fontId="26" fillId="0" borderId="14" xfId="0" applyFont="1" applyFill="1" applyBorder="1" applyAlignment="1" applyProtection="1">
      <alignment wrapText="1"/>
      <protection locked="0"/>
    </xf>
    <xf numFmtId="0" fontId="20" fillId="5" borderId="7" xfId="0" applyFont="1" applyFill="1" applyBorder="1" applyAlignment="1">
      <alignment vertical="center" readingOrder="1"/>
    </xf>
    <xf numFmtId="4" fontId="32" fillId="5" borderId="2" xfId="0" applyNumberFormat="1" applyFont="1" applyFill="1" applyBorder="1" applyAlignment="1">
      <alignment vertical="center"/>
    </xf>
    <xf numFmtId="0" fontId="26" fillId="5" borderId="2" xfId="0" applyFont="1" applyFill="1" applyBorder="1" applyAlignment="1"/>
    <xf numFmtId="0" fontId="26" fillId="0" borderId="14" xfId="0" applyFont="1" applyFill="1" applyBorder="1" applyAlignment="1">
      <alignment wrapText="1"/>
    </xf>
    <xf numFmtId="0" fontId="26" fillId="0" borderId="0" xfId="0" applyFont="1" applyFill="1" applyBorder="1" applyAlignment="1">
      <alignment wrapText="1"/>
    </xf>
    <xf numFmtId="4" fontId="32" fillId="0" borderId="3" xfId="0" applyNumberFormat="1" applyFont="1" applyBorder="1" applyAlignment="1">
      <alignment wrapText="1"/>
    </xf>
    <xf numFmtId="0" fontId="26" fillId="0" borderId="3" xfId="0" applyFont="1" applyBorder="1" applyAlignment="1">
      <alignment wrapText="1"/>
    </xf>
    <xf numFmtId="4" fontId="32" fillId="0" borderId="0" xfId="0" applyNumberFormat="1" applyFont="1" applyBorder="1" applyAlignment="1">
      <alignment wrapText="1"/>
    </xf>
    <xf numFmtId="0" fontId="26" fillId="0" borderId="0" xfId="0" applyFont="1" applyBorder="1" applyAlignment="1">
      <alignment wrapText="1"/>
    </xf>
    <xf numFmtId="0" fontId="26" fillId="0" borderId="9" xfId="0" applyFont="1" applyBorder="1" applyAlignment="1">
      <alignment vertical="top"/>
    </xf>
    <xf numFmtId="4" fontId="26" fillId="0" borderId="0" xfId="0" applyNumberFormat="1" applyFont="1" applyBorder="1" applyAlignment="1"/>
    <xf numFmtId="0" fontId="26" fillId="0" borderId="0" xfId="0" applyFont="1" applyBorder="1" applyAlignment="1">
      <alignment vertical="top"/>
    </xf>
    <xf numFmtId="0" fontId="26" fillId="0" borderId="0" xfId="0" applyFont="1" applyAlignment="1">
      <alignment horizontal="justify" vertical="center"/>
    </xf>
    <xf numFmtId="0" fontId="26" fillId="0" borderId="0" xfId="0" applyFont="1" applyAlignment="1">
      <alignment vertical="top" wrapText="1"/>
    </xf>
    <xf numFmtId="4" fontId="26" fillId="0" borderId="0" xfId="0" applyNumberFormat="1" applyFont="1" applyAlignment="1">
      <alignment wrapText="1"/>
    </xf>
  </cellXfs>
  <cellStyles count="3">
    <cellStyle name="Hyperlink" xfId="1" builtinId="8"/>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CC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eexpenses@ssc.govt.nz" TargetMode="External"/><Relationship Id="rId2" Type="http://schemas.openxmlformats.org/officeDocument/2006/relationships/hyperlink" Target="http://www.ssc.govt.nz/ce-expenses-disclosure" TargetMode="External"/><Relationship Id="rId1" Type="http://schemas.openxmlformats.org/officeDocument/2006/relationships/hyperlink" Target="http://www.data.govt.nz/" TargetMode="External"/><Relationship Id="rId5" Type="http://schemas.openxmlformats.org/officeDocument/2006/relationships/printerSettings" Target="../printerSettings/printerSettings1.bin"/><Relationship Id="rId4" Type="http://schemas.openxmlformats.org/officeDocument/2006/relationships/hyperlink" Target="mailto:info@data.govt.n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zoomScaleNormal="100" workbookViewId="0">
      <selection activeCell="A16" sqref="A16"/>
    </sheetView>
  </sheetViews>
  <sheetFormatPr defaultColWidth="8.7265625" defaultRowHeight="14" x14ac:dyDescent="0.3"/>
  <cols>
    <col min="1" max="1" width="219.26953125" style="29" customWidth="1"/>
    <col min="2" max="16384" width="8.7265625" style="29"/>
  </cols>
  <sheetData>
    <row r="1" spans="1:1" x14ac:dyDescent="0.3">
      <c r="A1" s="36" t="s">
        <v>49</v>
      </c>
    </row>
    <row r="2" spans="1:1" x14ac:dyDescent="0.3">
      <c r="A2" s="29" t="s">
        <v>73</v>
      </c>
    </row>
    <row r="3" spans="1:1" x14ac:dyDescent="0.3">
      <c r="A3" s="30" t="s">
        <v>63</v>
      </c>
    </row>
    <row r="4" spans="1:1" x14ac:dyDescent="0.3">
      <c r="A4" s="53" t="s">
        <v>75</v>
      </c>
    </row>
    <row r="5" spans="1:1" x14ac:dyDescent="0.3">
      <c r="A5" s="53" t="s">
        <v>74</v>
      </c>
    </row>
    <row r="6" spans="1:1" x14ac:dyDescent="0.3">
      <c r="A6" s="53" t="s">
        <v>76</v>
      </c>
    </row>
    <row r="7" spans="1:1" x14ac:dyDescent="0.3">
      <c r="A7" s="53" t="s">
        <v>77</v>
      </c>
    </row>
    <row r="8" spans="1:1" x14ac:dyDescent="0.3">
      <c r="A8" s="30" t="s">
        <v>78</v>
      </c>
    </row>
    <row r="9" spans="1:1" x14ac:dyDescent="0.3">
      <c r="A9" s="34" t="s">
        <v>105</v>
      </c>
    </row>
    <row r="10" spans="1:1" x14ac:dyDescent="0.3">
      <c r="A10" s="53" t="s">
        <v>79</v>
      </c>
    </row>
    <row r="11" spans="1:1" x14ac:dyDescent="0.3">
      <c r="A11" s="53" t="s">
        <v>80</v>
      </c>
    </row>
    <row r="12" spans="1:1" x14ac:dyDescent="0.3">
      <c r="A12" s="31" t="s">
        <v>81</v>
      </c>
    </row>
    <row r="13" spans="1:1" x14ac:dyDescent="0.3">
      <c r="A13" s="53" t="s">
        <v>82</v>
      </c>
    </row>
    <row r="14" spans="1:1" x14ac:dyDescent="0.3">
      <c r="A14" s="30" t="s">
        <v>83</v>
      </c>
    </row>
    <row r="15" spans="1:1" x14ac:dyDescent="0.3">
      <c r="A15" s="31" t="s">
        <v>44</v>
      </c>
    </row>
    <row r="16" spans="1:1" x14ac:dyDescent="0.3">
      <c r="A16" s="32" t="s">
        <v>94</v>
      </c>
    </row>
    <row r="17" spans="1:1" x14ac:dyDescent="0.3">
      <c r="A17" s="28" t="s">
        <v>95</v>
      </c>
    </row>
    <row r="18" spans="1:1" x14ac:dyDescent="0.3">
      <c r="A18" s="55" t="s">
        <v>46</v>
      </c>
    </row>
    <row r="19" spans="1:1" x14ac:dyDescent="0.3">
      <c r="A19" s="28" t="s">
        <v>96</v>
      </c>
    </row>
    <row r="20" spans="1:1" x14ac:dyDescent="0.3">
      <c r="A20" s="30" t="s">
        <v>84</v>
      </c>
    </row>
    <row r="21" spans="1:1" x14ac:dyDescent="0.3">
      <c r="A21" s="30" t="s">
        <v>85</v>
      </c>
    </row>
    <row r="22" spans="1:1" ht="28" x14ac:dyDescent="0.3">
      <c r="A22" s="31" t="s">
        <v>97</v>
      </c>
    </row>
    <row r="23" spans="1:1" x14ac:dyDescent="0.3">
      <c r="A23" s="31" t="s">
        <v>86</v>
      </c>
    </row>
    <row r="24" spans="1:1" ht="28" x14ac:dyDescent="0.3">
      <c r="A24" s="31" t="s">
        <v>98</v>
      </c>
    </row>
    <row r="25" spans="1:1" ht="28" x14ac:dyDescent="0.3">
      <c r="A25" s="31" t="s">
        <v>99</v>
      </c>
    </row>
    <row r="26" spans="1:1" x14ac:dyDescent="0.3">
      <c r="A26" s="31" t="s">
        <v>87</v>
      </c>
    </row>
    <row r="27" spans="1:1" ht="28.5" customHeight="1" x14ac:dyDescent="0.3">
      <c r="A27" s="31" t="s">
        <v>88</v>
      </c>
    </row>
    <row r="28" spans="1:1" ht="28" x14ac:dyDescent="0.3">
      <c r="A28" s="34" t="s">
        <v>89</v>
      </c>
    </row>
    <row r="29" spans="1:1" x14ac:dyDescent="0.3">
      <c r="A29" s="30" t="s">
        <v>15</v>
      </c>
    </row>
    <row r="30" spans="1:1" ht="14.25" customHeight="1" x14ac:dyDescent="0.3">
      <c r="A30" s="32" t="s">
        <v>47</v>
      </c>
    </row>
    <row r="31" spans="1:1" ht="14.25" customHeight="1" x14ac:dyDescent="0.3">
      <c r="A31" s="32" t="s">
        <v>100</v>
      </c>
    </row>
    <row r="32" spans="1:1" x14ac:dyDescent="0.3">
      <c r="A32" s="28" t="s">
        <v>101</v>
      </c>
    </row>
    <row r="33" spans="1:1" x14ac:dyDescent="0.3">
      <c r="A33" s="28" t="s">
        <v>90</v>
      </c>
    </row>
    <row r="34" spans="1:1" ht="28" x14ac:dyDescent="0.3">
      <c r="A34" s="42" t="s">
        <v>91</v>
      </c>
    </row>
    <row r="35" spans="1:1" x14ac:dyDescent="0.3">
      <c r="A35" s="33" t="s">
        <v>48</v>
      </c>
    </row>
    <row r="36" spans="1:1" ht="28.5" customHeight="1" x14ac:dyDescent="0.3">
      <c r="A36" s="31" t="s">
        <v>92</v>
      </c>
    </row>
    <row r="37" spans="1:1" x14ac:dyDescent="0.3">
      <c r="A37" s="42" t="s">
        <v>104</v>
      </c>
    </row>
    <row r="38" spans="1:1" x14ac:dyDescent="0.3">
      <c r="A38" s="28" t="s">
        <v>102</v>
      </c>
    </row>
    <row r="39" spans="1:1" x14ac:dyDescent="0.3">
      <c r="A39" s="28" t="s">
        <v>93</v>
      </c>
    </row>
    <row r="40" spans="1:1" x14ac:dyDescent="0.3">
      <c r="A40" s="28"/>
    </row>
    <row r="41" spans="1:1" x14ac:dyDescent="0.3">
      <c r="A41" s="28"/>
    </row>
    <row r="42" spans="1:1" x14ac:dyDescent="0.3">
      <c r="A42" s="54" t="s">
        <v>45</v>
      </c>
    </row>
    <row r="43" spans="1:1" x14ac:dyDescent="0.3">
      <c r="A43" s="69" t="s">
        <v>103</v>
      </c>
    </row>
    <row r="48" spans="1:1" x14ac:dyDescent="0.3">
      <c r="A48" s="35"/>
    </row>
  </sheetData>
  <hyperlinks>
    <hyperlink ref="A16" r:id="rId1" display="http://www.data.govt.nz/"/>
    <hyperlink ref="A30" r:id="rId2" display="http://www.ssc.govt.nz/ce-expenses-disclosure"/>
    <hyperlink ref="A42" r:id="rId3" display="mailto:ceexpenses@ssc.govt.nz"/>
    <hyperlink ref="A43" r:id="rId4" display="mailto:info@data.govt.nz"/>
  </hyperlinks>
  <pageMargins left="0.7" right="0.7" top="0.75" bottom="0.75" header="0.3" footer="0.3"/>
  <pageSetup paperSize="8"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4"/>
  <sheetViews>
    <sheetView tabSelected="1" topLeftCell="A7" zoomScale="75" zoomScaleNormal="75" workbookViewId="0">
      <selection activeCell="C12" sqref="C12"/>
    </sheetView>
  </sheetViews>
  <sheetFormatPr defaultColWidth="9.1796875" defaultRowHeight="12.5" x14ac:dyDescent="0.25"/>
  <cols>
    <col min="1" max="1" width="27.54296875" style="233" customWidth="1"/>
    <col min="2" max="2" width="12.453125" style="234" customWidth="1"/>
    <col min="3" max="3" width="65.453125" style="163" bestFit="1" customWidth="1"/>
    <col min="4" max="4" width="90.81640625" style="163" customWidth="1"/>
    <col min="5" max="5" width="32.1796875" style="163" customWidth="1"/>
    <col min="6" max="6" width="9.1796875" style="163"/>
    <col min="7" max="7" width="12.81640625" style="163" bestFit="1" customWidth="1"/>
    <col min="8" max="16384" width="9.1796875" style="163"/>
  </cols>
  <sheetData>
    <row r="1" spans="1:5" ht="36" customHeight="1" x14ac:dyDescent="0.25">
      <c r="A1" s="160" t="s">
        <v>25</v>
      </c>
      <c r="B1" s="161"/>
      <c r="C1" s="161"/>
      <c r="D1" s="161"/>
      <c r="E1" s="162"/>
    </row>
    <row r="2" spans="1:5" ht="36" customHeight="1" x14ac:dyDescent="0.25">
      <c r="A2" s="164" t="s">
        <v>8</v>
      </c>
      <c r="B2" s="165" t="s">
        <v>114</v>
      </c>
      <c r="C2" s="165"/>
      <c r="D2" s="166"/>
      <c r="E2" s="167"/>
    </row>
    <row r="3" spans="1:5" ht="36" customHeight="1" x14ac:dyDescent="0.25">
      <c r="A3" s="164" t="s">
        <v>9</v>
      </c>
      <c r="B3" s="165" t="s">
        <v>113</v>
      </c>
      <c r="C3" s="165"/>
      <c r="D3" s="166"/>
      <c r="E3" s="167"/>
    </row>
    <row r="4" spans="1:5" ht="36" customHeight="1" x14ac:dyDescent="0.25">
      <c r="A4" s="168" t="s">
        <v>3</v>
      </c>
      <c r="B4" s="169" t="s">
        <v>266</v>
      </c>
      <c r="C4" s="169"/>
      <c r="D4" s="170"/>
      <c r="E4" s="167"/>
    </row>
    <row r="5" spans="1:5" s="174" customFormat="1" ht="36" customHeight="1" x14ac:dyDescent="0.3">
      <c r="A5" s="171" t="s">
        <v>10</v>
      </c>
      <c r="B5" s="172"/>
      <c r="C5" s="172"/>
      <c r="D5" s="172"/>
      <c r="E5" s="173"/>
    </row>
    <row r="6" spans="1:5" s="174" customFormat="1" ht="19.5" customHeight="1" x14ac:dyDescent="0.3">
      <c r="A6" s="175" t="s">
        <v>62</v>
      </c>
      <c r="B6" s="176"/>
      <c r="C6" s="176"/>
      <c r="D6" s="176"/>
      <c r="E6" s="177"/>
    </row>
    <row r="7" spans="1:5" s="180" customFormat="1" ht="36" customHeight="1" x14ac:dyDescent="0.35">
      <c r="A7" s="178" t="s">
        <v>39</v>
      </c>
      <c r="B7" s="179"/>
      <c r="C7" s="179"/>
      <c r="D7" s="179"/>
      <c r="E7" s="120" t="s">
        <v>1</v>
      </c>
    </row>
    <row r="8" spans="1:5" s="174" customFormat="1" ht="25.5" customHeight="1" x14ac:dyDescent="0.3">
      <c r="A8" s="181" t="s">
        <v>27</v>
      </c>
      <c r="B8" s="182" t="s">
        <v>30</v>
      </c>
      <c r="C8" s="183" t="s">
        <v>65</v>
      </c>
      <c r="D8" s="183" t="s">
        <v>18</v>
      </c>
      <c r="E8" s="184"/>
    </row>
    <row r="9" spans="1:5" s="123" customFormat="1" ht="17.25" customHeight="1" x14ac:dyDescent="0.25">
      <c r="A9" s="185">
        <v>43624</v>
      </c>
      <c r="B9" s="186">
        <v>692.37</v>
      </c>
      <c r="C9" s="187" t="s">
        <v>189</v>
      </c>
      <c r="D9" s="187" t="s">
        <v>190</v>
      </c>
      <c r="E9" s="188" t="s">
        <v>191</v>
      </c>
    </row>
    <row r="10" spans="1:5" s="123" customFormat="1" ht="17.25" customHeight="1" x14ac:dyDescent="0.25">
      <c r="A10" s="185">
        <v>43623</v>
      </c>
      <c r="B10" s="186">
        <v>1392.56</v>
      </c>
      <c r="C10" s="187" t="s">
        <v>189</v>
      </c>
      <c r="D10" s="187" t="s">
        <v>192</v>
      </c>
      <c r="E10" s="188" t="s">
        <v>191</v>
      </c>
    </row>
    <row r="11" spans="1:5" s="123" customFormat="1" ht="17.25" customHeight="1" x14ac:dyDescent="0.25">
      <c r="A11" s="189">
        <v>43623</v>
      </c>
      <c r="B11" s="111">
        <v>7342.5</v>
      </c>
      <c r="C11" s="187" t="s">
        <v>194</v>
      </c>
      <c r="D11" s="187" t="s">
        <v>193</v>
      </c>
      <c r="E11" s="188" t="s">
        <v>191</v>
      </c>
    </row>
    <row r="12" spans="1:5" s="123" customFormat="1" ht="17.25" customHeight="1" x14ac:dyDescent="0.25">
      <c r="A12" s="189">
        <v>43623</v>
      </c>
      <c r="B12" s="111">
        <v>216.87</v>
      </c>
      <c r="C12" s="187" t="s">
        <v>194</v>
      </c>
      <c r="D12" s="187" t="s">
        <v>195</v>
      </c>
      <c r="E12" s="188" t="s">
        <v>109</v>
      </c>
    </row>
    <row r="13" spans="1:5" s="123" customFormat="1" ht="17.25" customHeight="1" x14ac:dyDescent="0.25">
      <c r="A13" s="189">
        <v>43623</v>
      </c>
      <c r="B13" s="190">
        <v>133.11000000000001</v>
      </c>
      <c r="C13" s="187" t="s">
        <v>194</v>
      </c>
      <c r="D13" s="187" t="s">
        <v>196</v>
      </c>
      <c r="E13" s="188" t="s">
        <v>191</v>
      </c>
    </row>
    <row r="14" spans="1:5" s="123" customFormat="1" ht="17.25" customHeight="1" x14ac:dyDescent="0.25">
      <c r="A14" s="189">
        <v>43623</v>
      </c>
      <c r="B14" s="190">
        <v>66.56</v>
      </c>
      <c r="C14" s="187" t="s">
        <v>194</v>
      </c>
      <c r="D14" s="187" t="s">
        <v>197</v>
      </c>
      <c r="E14" s="188" t="s">
        <v>191</v>
      </c>
    </row>
    <row r="15" spans="1:5" s="123" customFormat="1" ht="17.25" customHeight="1" x14ac:dyDescent="0.25">
      <c r="A15" s="189">
        <v>43623</v>
      </c>
      <c r="B15" s="190">
        <v>20</v>
      </c>
      <c r="C15" s="187" t="s">
        <v>194</v>
      </c>
      <c r="D15" s="187" t="s">
        <v>198</v>
      </c>
      <c r="E15" s="188" t="s">
        <v>191</v>
      </c>
    </row>
    <row r="16" spans="1:5" s="123" customFormat="1" ht="17.25" customHeight="1" x14ac:dyDescent="0.25">
      <c r="A16" s="189">
        <v>43623</v>
      </c>
      <c r="B16" s="190">
        <v>66.56</v>
      </c>
      <c r="C16" s="187" t="s">
        <v>194</v>
      </c>
      <c r="D16" s="187" t="s">
        <v>197</v>
      </c>
      <c r="E16" s="188" t="s">
        <v>191</v>
      </c>
    </row>
    <row r="17" spans="1:6" s="123" customFormat="1" ht="17.25" customHeight="1" x14ac:dyDescent="0.25">
      <c r="A17" s="189">
        <v>43623</v>
      </c>
      <c r="B17" s="190">
        <v>8</v>
      </c>
      <c r="C17" s="187" t="s">
        <v>194</v>
      </c>
      <c r="D17" s="187" t="s">
        <v>199</v>
      </c>
      <c r="E17" s="188" t="s">
        <v>191</v>
      </c>
    </row>
    <row r="18" spans="1:6" s="123" customFormat="1" x14ac:dyDescent="0.25">
      <c r="A18" s="189"/>
      <c r="B18" s="186"/>
      <c r="C18" s="191"/>
      <c r="D18" s="191"/>
      <c r="E18" s="188"/>
    </row>
    <row r="19" spans="1:6" s="123" customFormat="1" x14ac:dyDescent="0.25">
      <c r="A19" s="192"/>
      <c r="B19" s="186"/>
      <c r="C19" s="193"/>
      <c r="D19" s="193"/>
      <c r="E19" s="188"/>
    </row>
    <row r="20" spans="1:6" s="123" customFormat="1" hidden="1" x14ac:dyDescent="0.25">
      <c r="A20" s="192"/>
      <c r="B20" s="186"/>
      <c r="C20" s="193"/>
      <c r="D20" s="193"/>
      <c r="E20" s="188"/>
    </row>
    <row r="21" spans="1:6" ht="19.5" customHeight="1" x14ac:dyDescent="0.25">
      <c r="A21" s="194" t="s">
        <v>4</v>
      </c>
      <c r="B21" s="195">
        <f>SUM(B9:B20)</f>
        <v>9938.5300000000007</v>
      </c>
      <c r="C21" s="196"/>
      <c r="D21" s="196"/>
      <c r="E21" s="196"/>
      <c r="F21" s="197"/>
    </row>
    <row r="22" spans="1:6" ht="5.25" customHeight="1" x14ac:dyDescent="0.25">
      <c r="A22" s="198"/>
      <c r="B22" s="199"/>
      <c r="C22" s="200"/>
      <c r="D22" s="200"/>
      <c r="E22" s="200"/>
      <c r="F22" s="197"/>
    </row>
    <row r="23" spans="1:6" s="180" customFormat="1" ht="36" customHeight="1" x14ac:dyDescent="0.35">
      <c r="A23" s="201" t="s">
        <v>107</v>
      </c>
      <c r="B23" s="202"/>
      <c r="C23" s="202"/>
      <c r="D23" s="203"/>
      <c r="E23" s="204"/>
      <c r="F23" s="205"/>
    </row>
    <row r="24" spans="1:6" s="174" customFormat="1" ht="25.5" customHeight="1" x14ac:dyDescent="0.3">
      <c r="A24" s="181" t="s">
        <v>27</v>
      </c>
      <c r="B24" s="182" t="s">
        <v>31</v>
      </c>
      <c r="C24" s="183" t="s">
        <v>66</v>
      </c>
      <c r="D24" s="183" t="s">
        <v>17</v>
      </c>
      <c r="E24" s="183" t="s">
        <v>2</v>
      </c>
      <c r="F24" s="206"/>
    </row>
    <row r="25" spans="1:6" s="123" customFormat="1" ht="17.25" customHeight="1" x14ac:dyDescent="0.3">
      <c r="A25" s="189">
        <v>43290</v>
      </c>
      <c r="B25" s="207">
        <v>119.96</v>
      </c>
      <c r="C25" s="187" t="s">
        <v>116</v>
      </c>
      <c r="D25" s="193" t="s">
        <v>115</v>
      </c>
      <c r="E25" s="188" t="s">
        <v>185</v>
      </c>
    </row>
    <row r="26" spans="1:6" s="123" customFormat="1" ht="17.25" customHeight="1" x14ac:dyDescent="0.3">
      <c r="A26" s="189">
        <v>43296</v>
      </c>
      <c r="B26" s="207">
        <v>163.65</v>
      </c>
      <c r="C26" s="187" t="s">
        <v>131</v>
      </c>
      <c r="D26" s="193" t="s">
        <v>132</v>
      </c>
      <c r="E26" s="188" t="s">
        <v>110</v>
      </c>
    </row>
    <row r="27" spans="1:6" s="123" customFormat="1" ht="17.25" customHeight="1" x14ac:dyDescent="0.3">
      <c r="A27" s="189">
        <v>43381</v>
      </c>
      <c r="B27" s="207">
        <v>202.17</v>
      </c>
      <c r="C27" s="187" t="s">
        <v>133</v>
      </c>
      <c r="D27" s="193" t="s">
        <v>134</v>
      </c>
      <c r="E27" s="188" t="s">
        <v>109</v>
      </c>
    </row>
    <row r="28" spans="1:6" s="123" customFormat="1" ht="17.25" customHeight="1" x14ac:dyDescent="0.3">
      <c r="A28" s="189">
        <v>43410</v>
      </c>
      <c r="B28" s="207">
        <v>184</v>
      </c>
      <c r="C28" s="187" t="s">
        <v>135</v>
      </c>
      <c r="D28" s="193" t="s">
        <v>136</v>
      </c>
      <c r="E28" s="188" t="s">
        <v>137</v>
      </c>
    </row>
    <row r="29" spans="1:6" s="123" customFormat="1" ht="17.25" customHeight="1" x14ac:dyDescent="0.35">
      <c r="A29" s="185">
        <v>43335</v>
      </c>
      <c r="B29" s="207">
        <v>170</v>
      </c>
      <c r="C29" s="208" t="s">
        <v>200</v>
      </c>
      <c r="D29" s="208" t="s">
        <v>201</v>
      </c>
      <c r="E29" s="188" t="s">
        <v>109</v>
      </c>
    </row>
    <row r="30" spans="1:6" s="123" customFormat="1" ht="17.25" customHeight="1" x14ac:dyDescent="0.35">
      <c r="A30" s="185">
        <v>43558</v>
      </c>
      <c r="B30" s="207">
        <v>502.61</v>
      </c>
      <c r="C30" s="208" t="s">
        <v>203</v>
      </c>
      <c r="D30" s="208" t="s">
        <v>204</v>
      </c>
      <c r="E30" s="188" t="s">
        <v>207</v>
      </c>
    </row>
    <row r="31" spans="1:6" s="123" customFormat="1" ht="17.25" customHeight="1" x14ac:dyDescent="0.35">
      <c r="A31" s="185">
        <v>43559</v>
      </c>
      <c r="B31" s="207">
        <v>260</v>
      </c>
      <c r="C31" s="208" t="s">
        <v>203</v>
      </c>
      <c r="D31" s="208" t="s">
        <v>205</v>
      </c>
      <c r="E31" s="188" t="s">
        <v>137</v>
      </c>
    </row>
    <row r="32" spans="1:6" s="123" customFormat="1" ht="17.25" customHeight="1" x14ac:dyDescent="0.35">
      <c r="A32" s="185">
        <v>43597</v>
      </c>
      <c r="B32" s="207">
        <v>147.91</v>
      </c>
      <c r="C32" s="208" t="s">
        <v>202</v>
      </c>
      <c r="D32" s="208" t="s">
        <v>206</v>
      </c>
      <c r="E32" s="188" t="s">
        <v>109</v>
      </c>
    </row>
    <row r="33" spans="1:5" s="123" customFormat="1" ht="17.25" customHeight="1" x14ac:dyDescent="0.3">
      <c r="A33" s="185" t="s">
        <v>130</v>
      </c>
      <c r="B33" s="207">
        <v>25.39</v>
      </c>
      <c r="C33" s="187" t="s">
        <v>117</v>
      </c>
      <c r="D33" s="193" t="s">
        <v>118</v>
      </c>
      <c r="E33" s="188" t="s">
        <v>109</v>
      </c>
    </row>
    <row r="34" spans="1:5" s="123" customFormat="1" ht="17.25" customHeight="1" x14ac:dyDescent="0.3">
      <c r="A34" s="189">
        <v>43293</v>
      </c>
      <c r="B34" s="207">
        <v>41.74</v>
      </c>
      <c r="C34" s="187" t="s">
        <v>117</v>
      </c>
      <c r="D34" s="193" t="s">
        <v>119</v>
      </c>
      <c r="E34" s="188" t="s">
        <v>111</v>
      </c>
    </row>
    <row r="35" spans="1:5" s="123" customFormat="1" ht="17.25" customHeight="1" x14ac:dyDescent="0.35">
      <c r="A35" s="189">
        <v>43663</v>
      </c>
      <c r="B35" s="207">
        <v>36.520000000000003</v>
      </c>
      <c r="C35" s="187" t="s">
        <v>208</v>
      </c>
      <c r="D35" s="208" t="s">
        <v>209</v>
      </c>
      <c r="E35" s="188" t="s">
        <v>210</v>
      </c>
    </row>
    <row r="36" spans="1:5" s="123" customFormat="1" ht="17.25" customHeight="1" x14ac:dyDescent="0.3">
      <c r="A36" s="189">
        <v>43299</v>
      </c>
      <c r="B36" s="207">
        <v>36.520000000000003</v>
      </c>
      <c r="C36" s="187" t="s">
        <v>120</v>
      </c>
      <c r="D36" s="193" t="s">
        <v>121</v>
      </c>
      <c r="E36" s="188" t="s">
        <v>111</v>
      </c>
    </row>
    <row r="37" spans="1:5" s="123" customFormat="1" ht="17.25" customHeight="1" x14ac:dyDescent="0.3">
      <c r="A37" s="189">
        <v>43313</v>
      </c>
      <c r="B37" s="207">
        <v>36.520000000000003</v>
      </c>
      <c r="C37" s="187" t="s">
        <v>152</v>
      </c>
      <c r="D37" s="193" t="s">
        <v>138</v>
      </c>
      <c r="E37" s="188" t="s">
        <v>111</v>
      </c>
    </row>
    <row r="38" spans="1:5" s="123" customFormat="1" ht="17.25" customHeight="1" x14ac:dyDescent="0.3">
      <c r="A38" s="189">
        <v>43381</v>
      </c>
      <c r="B38" s="207">
        <v>59.09</v>
      </c>
      <c r="C38" s="187" t="s">
        <v>148</v>
      </c>
      <c r="D38" s="193" t="s">
        <v>139</v>
      </c>
      <c r="E38" s="188" t="s">
        <v>111</v>
      </c>
    </row>
    <row r="39" spans="1:5" s="123" customFormat="1" ht="17.25" customHeight="1" x14ac:dyDescent="0.3">
      <c r="A39" s="189">
        <v>43383</v>
      </c>
      <c r="B39" s="207">
        <v>44.35</v>
      </c>
      <c r="C39" s="187" t="s">
        <v>149</v>
      </c>
      <c r="D39" s="193" t="s">
        <v>139</v>
      </c>
      <c r="E39" s="188" t="s">
        <v>111</v>
      </c>
    </row>
    <row r="40" spans="1:5" s="123" customFormat="1" ht="17.25" customHeight="1" x14ac:dyDescent="0.3">
      <c r="A40" s="189">
        <v>43388</v>
      </c>
      <c r="B40" s="207">
        <v>29.57</v>
      </c>
      <c r="C40" s="187" t="s">
        <v>150</v>
      </c>
      <c r="D40" s="193" t="s">
        <v>139</v>
      </c>
      <c r="E40" s="188" t="s">
        <v>111</v>
      </c>
    </row>
    <row r="41" spans="1:5" s="123" customFormat="1" ht="17.25" customHeight="1" x14ac:dyDescent="0.3">
      <c r="A41" s="189">
        <v>43388</v>
      </c>
      <c r="B41" s="207">
        <v>36.520000000000003</v>
      </c>
      <c r="C41" s="187" t="s">
        <v>151</v>
      </c>
      <c r="D41" s="193" t="s">
        <v>139</v>
      </c>
      <c r="E41" s="188" t="s">
        <v>111</v>
      </c>
    </row>
    <row r="42" spans="1:5" s="123" customFormat="1" ht="17.25" customHeight="1" x14ac:dyDescent="0.3">
      <c r="A42" s="189">
        <v>43412</v>
      </c>
      <c r="B42" s="207">
        <v>52.17</v>
      </c>
      <c r="C42" s="187" t="s">
        <v>147</v>
      </c>
      <c r="D42" s="193" t="s">
        <v>140</v>
      </c>
      <c r="E42" s="188" t="s">
        <v>137</v>
      </c>
    </row>
    <row r="43" spans="1:5" s="123" customFormat="1" ht="17.25" customHeight="1" x14ac:dyDescent="0.3">
      <c r="A43" s="189">
        <v>43453</v>
      </c>
      <c r="B43" s="207">
        <v>29.56</v>
      </c>
      <c r="C43" s="187" t="s">
        <v>169</v>
      </c>
      <c r="D43" s="193" t="s">
        <v>156</v>
      </c>
      <c r="E43" s="188" t="s">
        <v>170</v>
      </c>
    </row>
    <row r="44" spans="1:5" s="123" customFormat="1" ht="17.25" customHeight="1" x14ac:dyDescent="0.3">
      <c r="A44" s="189">
        <v>43566</v>
      </c>
      <c r="B44" s="207">
        <v>59.91</v>
      </c>
      <c r="C44" s="187" t="s">
        <v>211</v>
      </c>
      <c r="D44" s="193" t="s">
        <v>214</v>
      </c>
      <c r="E44" s="188" t="s">
        <v>111</v>
      </c>
    </row>
    <row r="45" spans="1:5" s="123" customFormat="1" ht="17.25" customHeight="1" x14ac:dyDescent="0.3">
      <c r="A45" s="189">
        <v>43567</v>
      </c>
      <c r="B45" s="207">
        <v>42</v>
      </c>
      <c r="C45" s="187" t="s">
        <v>212</v>
      </c>
      <c r="D45" s="193" t="s">
        <v>214</v>
      </c>
      <c r="E45" s="188" t="s">
        <v>111</v>
      </c>
    </row>
    <row r="46" spans="1:5" s="123" customFormat="1" ht="17.25" customHeight="1" x14ac:dyDescent="0.35">
      <c r="A46" s="189">
        <v>43600</v>
      </c>
      <c r="B46" s="207">
        <v>83</v>
      </c>
      <c r="C46" s="208" t="s">
        <v>261</v>
      </c>
      <c r="D46" s="193" t="s">
        <v>215</v>
      </c>
      <c r="E46" s="188" t="s">
        <v>111</v>
      </c>
    </row>
    <row r="47" spans="1:5" s="123" customFormat="1" ht="17.25" customHeight="1" x14ac:dyDescent="0.35">
      <c r="A47" s="189">
        <v>43602</v>
      </c>
      <c r="B47" s="207">
        <v>33.909999999999997</v>
      </c>
      <c r="C47" s="208" t="s">
        <v>263</v>
      </c>
      <c r="D47" s="193" t="s">
        <v>264</v>
      </c>
      <c r="E47" s="188" t="s">
        <v>111</v>
      </c>
    </row>
    <row r="48" spans="1:5" s="123" customFormat="1" ht="17.25" customHeight="1" x14ac:dyDescent="0.35">
      <c r="A48" s="189">
        <v>43620</v>
      </c>
      <c r="B48" s="207">
        <v>46.09</v>
      </c>
      <c r="C48" s="208" t="s">
        <v>267</v>
      </c>
      <c r="D48" s="193" t="s">
        <v>260</v>
      </c>
      <c r="E48" s="188" t="s">
        <v>111</v>
      </c>
    </row>
    <row r="49" spans="1:5" s="123" customFormat="1" ht="17.25" customHeight="1" x14ac:dyDescent="0.3">
      <c r="A49" s="189">
        <v>43602</v>
      </c>
      <c r="B49" s="207">
        <v>33.909999999999997</v>
      </c>
      <c r="C49" s="187" t="s">
        <v>213</v>
      </c>
      <c r="D49" s="193" t="s">
        <v>215</v>
      </c>
      <c r="E49" s="188" t="s">
        <v>111</v>
      </c>
    </row>
    <row r="50" spans="1:5" s="123" customFormat="1" ht="17.25" customHeight="1" x14ac:dyDescent="0.35">
      <c r="A50" s="209">
        <v>43658</v>
      </c>
      <c r="B50" s="207">
        <v>373.61</v>
      </c>
      <c r="C50" s="187" t="s">
        <v>216</v>
      </c>
      <c r="D50" s="193" t="s">
        <v>217</v>
      </c>
      <c r="E50" s="188" t="s">
        <v>109</v>
      </c>
    </row>
    <row r="51" spans="1:5" s="123" customFormat="1" ht="17.149999999999999" customHeight="1" x14ac:dyDescent="0.35">
      <c r="A51" s="210">
        <v>43391</v>
      </c>
      <c r="B51" s="207">
        <v>128.69999999999999</v>
      </c>
      <c r="C51" s="187" t="s">
        <v>122</v>
      </c>
      <c r="D51" s="193" t="s">
        <v>123</v>
      </c>
      <c r="E51" s="188" t="s">
        <v>109</v>
      </c>
    </row>
    <row r="52" spans="1:5" s="123" customFormat="1" ht="17.25" customHeight="1" x14ac:dyDescent="0.35">
      <c r="A52" s="210">
        <v>43313</v>
      </c>
      <c r="B52" s="186">
        <v>300.73</v>
      </c>
      <c r="C52" s="187" t="s">
        <v>125</v>
      </c>
      <c r="D52" s="211" t="s">
        <v>128</v>
      </c>
      <c r="E52" s="188" t="s">
        <v>109</v>
      </c>
    </row>
    <row r="53" spans="1:5" s="123" customFormat="1" ht="17.25" customHeight="1" x14ac:dyDescent="0.35">
      <c r="A53" s="210">
        <v>43313</v>
      </c>
      <c r="B53" s="207">
        <v>99.29</v>
      </c>
      <c r="C53" s="187" t="s">
        <v>125</v>
      </c>
      <c r="D53" s="211" t="s">
        <v>128</v>
      </c>
      <c r="E53" s="188" t="s">
        <v>109</v>
      </c>
    </row>
    <row r="54" spans="1:5" s="123" customFormat="1" ht="17.25" customHeight="1" x14ac:dyDescent="0.35">
      <c r="A54" s="210">
        <v>43381</v>
      </c>
      <c r="B54" s="207">
        <v>356.01</v>
      </c>
      <c r="C54" s="187" t="s">
        <v>182</v>
      </c>
      <c r="D54" s="211" t="s">
        <v>141</v>
      </c>
      <c r="E54" s="188" t="s">
        <v>109</v>
      </c>
    </row>
    <row r="55" spans="1:5" s="123" customFormat="1" ht="17.25" customHeight="1" x14ac:dyDescent="0.35">
      <c r="A55" s="210">
        <v>43392</v>
      </c>
      <c r="B55" s="207">
        <v>217.39</v>
      </c>
      <c r="C55" s="187" t="s">
        <v>142</v>
      </c>
      <c r="D55" s="187" t="s">
        <v>143</v>
      </c>
      <c r="E55" s="188" t="s">
        <v>109</v>
      </c>
    </row>
    <row r="56" spans="1:5" s="123" customFormat="1" ht="17.25" customHeight="1" x14ac:dyDescent="0.35">
      <c r="A56" s="210">
        <v>43410</v>
      </c>
      <c r="B56" s="207">
        <v>433.91</v>
      </c>
      <c r="C56" s="187" t="s">
        <v>135</v>
      </c>
      <c r="D56" s="211" t="s">
        <v>144</v>
      </c>
      <c r="E56" s="188" t="s">
        <v>137</v>
      </c>
    </row>
    <row r="57" spans="1:5" s="123" customFormat="1" ht="17.25" customHeight="1" x14ac:dyDescent="0.35">
      <c r="A57" s="210">
        <v>43453</v>
      </c>
      <c r="B57" s="207">
        <v>351.24</v>
      </c>
      <c r="C57" s="187" t="s">
        <v>145</v>
      </c>
      <c r="D57" s="211" t="s">
        <v>146</v>
      </c>
      <c r="E57" s="188" t="s">
        <v>137</v>
      </c>
    </row>
    <row r="58" spans="1:5" s="123" customFormat="1" ht="17.25" customHeight="1" x14ac:dyDescent="0.35">
      <c r="A58" s="210">
        <v>43296</v>
      </c>
      <c r="B58" s="212">
        <v>580.79999999999995</v>
      </c>
      <c r="C58" s="187" t="s">
        <v>124</v>
      </c>
      <c r="D58" s="193" t="s">
        <v>129</v>
      </c>
      <c r="E58" s="188" t="s">
        <v>110</v>
      </c>
    </row>
    <row r="59" spans="1:5" s="123" customFormat="1" ht="17.25" customHeight="1" x14ac:dyDescent="0.35">
      <c r="A59" s="210">
        <v>43293</v>
      </c>
      <c r="B59" s="207">
        <v>221.61</v>
      </c>
      <c r="C59" s="187" t="s">
        <v>126</v>
      </c>
      <c r="D59" s="193" t="s">
        <v>155</v>
      </c>
      <c r="E59" s="188" t="s">
        <v>109</v>
      </c>
    </row>
    <row r="60" spans="1:5" s="123" customFormat="1" ht="17.25" customHeight="1" x14ac:dyDescent="0.35">
      <c r="A60" s="210">
        <v>43495</v>
      </c>
      <c r="B60" s="212">
        <v>639.44000000000005</v>
      </c>
      <c r="C60" s="187" t="s">
        <v>188</v>
      </c>
      <c r="D60" s="187" t="s">
        <v>157</v>
      </c>
      <c r="E60" s="188" t="s">
        <v>163</v>
      </c>
    </row>
    <row r="61" spans="1:5" s="123" customFormat="1" ht="17.25" customHeight="1" x14ac:dyDescent="0.35">
      <c r="A61" s="210">
        <v>43496</v>
      </c>
      <c r="B61" s="212">
        <v>270.48</v>
      </c>
      <c r="C61" s="187" t="s">
        <v>188</v>
      </c>
      <c r="D61" s="187" t="s">
        <v>158</v>
      </c>
      <c r="E61" s="188" t="s">
        <v>164</v>
      </c>
    </row>
    <row r="62" spans="1:5" s="123" customFormat="1" ht="17.25" customHeight="1" x14ac:dyDescent="0.35">
      <c r="A62" s="210">
        <v>43497</v>
      </c>
      <c r="B62" s="212">
        <v>35.89</v>
      </c>
      <c r="C62" s="187" t="s">
        <v>188</v>
      </c>
      <c r="D62" s="187" t="s">
        <v>218</v>
      </c>
      <c r="E62" s="188" t="s">
        <v>163</v>
      </c>
    </row>
    <row r="63" spans="1:5" s="123" customFormat="1" ht="17.25" customHeight="1" x14ac:dyDescent="0.35">
      <c r="A63" s="210">
        <v>43529</v>
      </c>
      <c r="B63" s="212">
        <v>15.42</v>
      </c>
      <c r="C63" s="187" t="s">
        <v>165</v>
      </c>
      <c r="D63" s="187" t="s">
        <v>159</v>
      </c>
      <c r="E63" s="188" t="s">
        <v>109</v>
      </c>
    </row>
    <row r="64" spans="1:5" s="123" customFormat="1" ht="17.25" customHeight="1" x14ac:dyDescent="0.35">
      <c r="A64" s="210">
        <v>43515</v>
      </c>
      <c r="B64" s="212">
        <v>340.59</v>
      </c>
      <c r="C64" s="187" t="s">
        <v>165</v>
      </c>
      <c r="D64" s="187" t="s">
        <v>160</v>
      </c>
      <c r="E64" s="188" t="s">
        <v>109</v>
      </c>
    </row>
    <row r="65" spans="1:5" s="123" customFormat="1" ht="17.25" customHeight="1" x14ac:dyDescent="0.35">
      <c r="A65" s="210">
        <v>43540</v>
      </c>
      <c r="B65" s="212">
        <v>315.08999999999997</v>
      </c>
      <c r="C65" s="187" t="s">
        <v>171</v>
      </c>
      <c r="D65" s="187" t="s">
        <v>161</v>
      </c>
      <c r="E65" s="188" t="s">
        <v>137</v>
      </c>
    </row>
    <row r="66" spans="1:5" s="123" customFormat="1" ht="17.25" customHeight="1" x14ac:dyDescent="0.35">
      <c r="A66" s="210">
        <v>43602</v>
      </c>
      <c r="B66" s="212">
        <v>342.4</v>
      </c>
      <c r="C66" s="187" t="s">
        <v>166</v>
      </c>
      <c r="D66" s="187" t="s">
        <v>162</v>
      </c>
      <c r="E66" s="188" t="s">
        <v>110</v>
      </c>
    </row>
    <row r="67" spans="1:5" s="123" customFormat="1" ht="17.25" customHeight="1" x14ac:dyDescent="0.35">
      <c r="A67" s="210">
        <v>43586</v>
      </c>
      <c r="B67" s="212">
        <v>163.21</v>
      </c>
      <c r="C67" s="123" t="s">
        <v>224</v>
      </c>
      <c r="D67" s="208" t="s">
        <v>226</v>
      </c>
      <c r="E67" s="188" t="s">
        <v>109</v>
      </c>
    </row>
    <row r="68" spans="1:5" s="123" customFormat="1" ht="17.25" customHeight="1" x14ac:dyDescent="0.35">
      <c r="A68" s="189">
        <v>43557</v>
      </c>
      <c r="B68" s="212">
        <v>195.34</v>
      </c>
      <c r="C68" s="187" t="s">
        <v>219</v>
      </c>
      <c r="D68" s="208" t="s">
        <v>225</v>
      </c>
      <c r="E68" s="188" t="s">
        <v>235</v>
      </c>
    </row>
    <row r="69" spans="1:5" s="123" customFormat="1" ht="17.25" customHeight="1" x14ac:dyDescent="0.35">
      <c r="A69" s="189">
        <v>43565</v>
      </c>
      <c r="B69" s="212">
        <v>307.2</v>
      </c>
      <c r="C69" s="187" t="s">
        <v>220</v>
      </c>
      <c r="D69" s="208" t="s">
        <v>227</v>
      </c>
      <c r="E69" s="188" t="s">
        <v>236</v>
      </c>
    </row>
    <row r="70" spans="1:5" s="123" customFormat="1" ht="17.25" customHeight="1" x14ac:dyDescent="0.35">
      <c r="A70" s="189">
        <v>43559</v>
      </c>
      <c r="B70" s="212">
        <v>339.18</v>
      </c>
      <c r="C70" s="187" t="s">
        <v>219</v>
      </c>
      <c r="D70" s="208" t="s">
        <v>228</v>
      </c>
      <c r="E70" s="188" t="s">
        <v>236</v>
      </c>
    </row>
    <row r="71" spans="1:5" s="123" customFormat="1" ht="17.25" customHeight="1" x14ac:dyDescent="0.35">
      <c r="A71" s="189">
        <v>43609</v>
      </c>
      <c r="B71" s="212">
        <v>415.73</v>
      </c>
      <c r="C71" s="187" t="s">
        <v>221</v>
      </c>
      <c r="D71" s="208" t="s">
        <v>229</v>
      </c>
      <c r="E71" s="188" t="s">
        <v>237</v>
      </c>
    </row>
    <row r="72" spans="1:5" s="123" customFormat="1" ht="17.25" customHeight="1" x14ac:dyDescent="0.35">
      <c r="A72" s="189">
        <v>43598</v>
      </c>
      <c r="B72" s="212">
        <v>366.42</v>
      </c>
      <c r="C72" s="187" t="s">
        <v>222</v>
      </c>
      <c r="D72" s="208" t="s">
        <v>230</v>
      </c>
      <c r="E72" s="188" t="s">
        <v>238</v>
      </c>
    </row>
    <row r="73" spans="1:5" s="123" customFormat="1" ht="17.25" customHeight="1" x14ac:dyDescent="0.35">
      <c r="A73" s="189">
        <v>43598</v>
      </c>
      <c r="B73" s="212">
        <v>95.99</v>
      </c>
      <c r="C73" s="187" t="s">
        <v>222</v>
      </c>
      <c r="D73" s="208" t="s">
        <v>231</v>
      </c>
      <c r="E73" s="188" t="s">
        <v>238</v>
      </c>
    </row>
    <row r="74" spans="1:5" s="123" customFormat="1" ht="17.25" customHeight="1" x14ac:dyDescent="0.35">
      <c r="A74" s="189">
        <v>43597</v>
      </c>
      <c r="B74" s="212">
        <v>151.99</v>
      </c>
      <c r="C74" s="187" t="s">
        <v>222</v>
      </c>
      <c r="D74" s="208" t="s">
        <v>232</v>
      </c>
      <c r="E74" s="188" t="s">
        <v>238</v>
      </c>
    </row>
    <row r="75" spans="1:5" s="123" customFormat="1" ht="17.25" customHeight="1" x14ac:dyDescent="0.35">
      <c r="A75" s="189">
        <v>43609</v>
      </c>
      <c r="B75" s="212">
        <v>25.04</v>
      </c>
      <c r="C75" s="187" t="s">
        <v>221</v>
      </c>
      <c r="D75" s="208" t="s">
        <v>233</v>
      </c>
      <c r="E75" s="188" t="s">
        <v>237</v>
      </c>
    </row>
    <row r="76" spans="1:5" s="123" customFormat="1" ht="17.25" customHeight="1" x14ac:dyDescent="0.35">
      <c r="A76" s="189">
        <v>43616</v>
      </c>
      <c r="B76" s="212">
        <v>324.35000000000002</v>
      </c>
      <c r="C76" s="208" t="s">
        <v>267</v>
      </c>
      <c r="D76" s="208" t="s">
        <v>262</v>
      </c>
      <c r="E76" s="188" t="s">
        <v>268</v>
      </c>
    </row>
    <row r="77" spans="1:5" s="123" customFormat="1" ht="17.25" customHeight="1" x14ac:dyDescent="0.35">
      <c r="A77" s="189">
        <v>43645</v>
      </c>
      <c r="B77" s="212">
        <v>435.22</v>
      </c>
      <c r="C77" s="187" t="s">
        <v>223</v>
      </c>
      <c r="D77" s="208" t="s">
        <v>234</v>
      </c>
      <c r="E77" s="188" t="s">
        <v>239</v>
      </c>
    </row>
    <row r="78" spans="1:5" s="123" customFormat="1" ht="17.25" customHeight="1" x14ac:dyDescent="0.25">
      <c r="A78" s="189">
        <v>43296</v>
      </c>
      <c r="B78" s="111">
        <v>57.85</v>
      </c>
      <c r="C78" s="187" t="s">
        <v>124</v>
      </c>
      <c r="D78" s="193" t="s">
        <v>127</v>
      </c>
      <c r="E78" s="188" t="s">
        <v>110</v>
      </c>
    </row>
    <row r="79" spans="1:5" s="123" customFormat="1" ht="17.25" customHeight="1" x14ac:dyDescent="0.25">
      <c r="A79" s="189">
        <v>43453</v>
      </c>
      <c r="B79" s="111">
        <v>63.36</v>
      </c>
      <c r="C79" s="187" t="s">
        <v>145</v>
      </c>
      <c r="D79" s="187" t="s">
        <v>167</v>
      </c>
      <c r="E79" s="188" t="s">
        <v>137</v>
      </c>
    </row>
    <row r="80" spans="1:5" s="123" customFormat="1" ht="17.25" customHeight="1" x14ac:dyDescent="0.25">
      <c r="A80" s="189">
        <v>43497</v>
      </c>
      <c r="B80" s="111">
        <v>62.93</v>
      </c>
      <c r="C80" s="187" t="s">
        <v>153</v>
      </c>
      <c r="D80" s="187" t="s">
        <v>168</v>
      </c>
      <c r="E80" s="188" t="s">
        <v>163</v>
      </c>
    </row>
    <row r="81" spans="1:5" s="123" customFormat="1" ht="17.25" customHeight="1" x14ac:dyDescent="0.35">
      <c r="A81" s="189">
        <v>43557</v>
      </c>
      <c r="B81" s="111">
        <v>204.08</v>
      </c>
      <c r="C81" s="187" t="s">
        <v>240</v>
      </c>
      <c r="D81" s="208" t="s">
        <v>243</v>
      </c>
      <c r="E81" s="188" t="s">
        <v>235</v>
      </c>
    </row>
    <row r="82" spans="1:5" s="123" customFormat="1" ht="17.25" customHeight="1" x14ac:dyDescent="0.35">
      <c r="A82" s="189">
        <v>43565</v>
      </c>
      <c r="B82" s="111">
        <v>57.85</v>
      </c>
      <c r="C82" s="187" t="s">
        <v>241</v>
      </c>
      <c r="D82" s="208" t="s">
        <v>244</v>
      </c>
      <c r="E82" s="188" t="s">
        <v>236</v>
      </c>
    </row>
    <row r="83" spans="1:5" s="123" customFormat="1" ht="17.25" customHeight="1" x14ac:dyDescent="0.35">
      <c r="A83" s="189">
        <v>43542</v>
      </c>
      <c r="B83" s="111">
        <v>138.24</v>
      </c>
      <c r="C83" s="187" t="s">
        <v>269</v>
      </c>
      <c r="D83" s="208" t="s">
        <v>245</v>
      </c>
      <c r="E83" s="188" t="s">
        <v>236</v>
      </c>
    </row>
    <row r="84" spans="1:5" s="123" customFormat="1" ht="17.25" customHeight="1" x14ac:dyDescent="0.35">
      <c r="A84" s="189">
        <v>43602</v>
      </c>
      <c r="B84" s="111">
        <v>61.29</v>
      </c>
      <c r="C84" s="187" t="s">
        <v>242</v>
      </c>
      <c r="D84" s="208" t="s">
        <v>246</v>
      </c>
      <c r="E84" s="188" t="s">
        <v>247</v>
      </c>
    </row>
    <row r="85" spans="1:5" s="123" customFormat="1" ht="17.25" customHeight="1" x14ac:dyDescent="0.35">
      <c r="A85" s="189">
        <v>43313</v>
      </c>
      <c r="B85" s="213">
        <v>12.64</v>
      </c>
      <c r="C85" s="187" t="s">
        <v>125</v>
      </c>
      <c r="D85" s="187" t="s">
        <v>112</v>
      </c>
      <c r="E85" s="188" t="s">
        <v>109</v>
      </c>
    </row>
    <row r="86" spans="1:5" s="123" customFormat="1" ht="17.25" customHeight="1" x14ac:dyDescent="0.35">
      <c r="A86" s="185">
        <v>43296</v>
      </c>
      <c r="B86" s="213">
        <v>12.64</v>
      </c>
      <c r="C86" s="187" t="s">
        <v>124</v>
      </c>
      <c r="D86" s="187" t="s">
        <v>112</v>
      </c>
      <c r="E86" s="188" t="s">
        <v>109</v>
      </c>
    </row>
    <row r="87" spans="1:5" s="123" customFormat="1" ht="17.25" customHeight="1" x14ac:dyDescent="0.35">
      <c r="A87" s="185" t="s">
        <v>172</v>
      </c>
      <c r="B87" s="213">
        <v>17.75</v>
      </c>
      <c r="C87" s="187" t="s">
        <v>124</v>
      </c>
      <c r="D87" s="187" t="s">
        <v>173</v>
      </c>
      <c r="E87" s="188" t="s">
        <v>109</v>
      </c>
    </row>
    <row r="88" spans="1:5" s="123" customFormat="1" ht="17.25" customHeight="1" x14ac:dyDescent="0.35">
      <c r="A88" s="185">
        <v>43293</v>
      </c>
      <c r="B88" s="213">
        <v>17.75</v>
      </c>
      <c r="C88" s="187" t="s">
        <v>117</v>
      </c>
      <c r="D88" s="187" t="s">
        <v>173</v>
      </c>
      <c r="E88" s="188" t="s">
        <v>109</v>
      </c>
    </row>
    <row r="89" spans="1:5" s="123" customFormat="1" ht="17.25" customHeight="1" x14ac:dyDescent="0.35">
      <c r="A89" s="189">
        <v>43293</v>
      </c>
      <c r="B89" s="213">
        <v>10</v>
      </c>
      <c r="C89" s="187" t="s">
        <v>117</v>
      </c>
      <c r="D89" s="187" t="s">
        <v>175</v>
      </c>
      <c r="E89" s="188" t="s">
        <v>109</v>
      </c>
    </row>
    <row r="90" spans="1:5" s="123" customFormat="1" ht="17.25" customHeight="1" x14ac:dyDescent="0.35">
      <c r="A90" s="189">
        <v>43290</v>
      </c>
      <c r="B90" s="213">
        <v>17.75</v>
      </c>
      <c r="C90" s="187" t="s">
        <v>116</v>
      </c>
      <c r="D90" s="187" t="s">
        <v>174</v>
      </c>
      <c r="E90" s="188" t="s">
        <v>185</v>
      </c>
    </row>
    <row r="91" spans="1:5" s="123" customFormat="1" ht="17.25" customHeight="1" x14ac:dyDescent="0.35">
      <c r="A91" s="189">
        <v>43313</v>
      </c>
      <c r="B91" s="213">
        <v>17.75</v>
      </c>
      <c r="C91" s="187" t="s">
        <v>125</v>
      </c>
      <c r="D91" s="187" t="s">
        <v>173</v>
      </c>
      <c r="E91" s="188" t="s">
        <v>109</v>
      </c>
    </row>
    <row r="92" spans="1:5" s="123" customFormat="1" ht="17.149999999999999" customHeight="1" x14ac:dyDescent="0.35">
      <c r="A92" s="189">
        <v>43313</v>
      </c>
      <c r="B92" s="213">
        <v>10</v>
      </c>
      <c r="C92" s="187" t="s">
        <v>125</v>
      </c>
      <c r="D92" s="187" t="s">
        <v>176</v>
      </c>
      <c r="E92" s="188" t="s">
        <v>109</v>
      </c>
    </row>
    <row r="93" spans="1:5" s="123" customFormat="1" ht="17.149999999999999" customHeight="1" x14ac:dyDescent="0.35">
      <c r="A93" s="189">
        <v>43313</v>
      </c>
      <c r="B93" s="213">
        <v>17.75</v>
      </c>
      <c r="C93" s="187" t="s">
        <v>125</v>
      </c>
      <c r="D93" s="187" t="s">
        <v>177</v>
      </c>
      <c r="E93" s="188" t="s">
        <v>109</v>
      </c>
    </row>
    <row r="94" spans="1:5" s="123" customFormat="1" ht="17.25" customHeight="1" x14ac:dyDescent="0.35">
      <c r="A94" s="185">
        <v>43290</v>
      </c>
      <c r="B94" s="213">
        <v>3</v>
      </c>
      <c r="C94" s="187" t="s">
        <v>116</v>
      </c>
      <c r="D94" s="187" t="s">
        <v>178</v>
      </c>
      <c r="E94" s="188" t="s">
        <v>185</v>
      </c>
    </row>
    <row r="95" spans="1:5" s="123" customFormat="1" ht="17.25" customHeight="1" x14ac:dyDescent="0.35">
      <c r="A95" s="185">
        <v>43661</v>
      </c>
      <c r="B95" s="213">
        <v>3</v>
      </c>
      <c r="C95" s="187" t="s">
        <v>124</v>
      </c>
      <c r="D95" s="187" t="s">
        <v>179</v>
      </c>
      <c r="E95" s="188" t="s">
        <v>110</v>
      </c>
    </row>
    <row r="96" spans="1:5" s="123" customFormat="1" ht="17.25" customHeight="1" x14ac:dyDescent="0.35">
      <c r="A96" s="189">
        <v>43390</v>
      </c>
      <c r="B96" s="213">
        <v>17.75</v>
      </c>
      <c r="C96" s="187" t="s">
        <v>122</v>
      </c>
      <c r="D96" s="187" t="s">
        <v>180</v>
      </c>
      <c r="E96" s="188" t="s">
        <v>109</v>
      </c>
    </row>
    <row r="97" spans="1:5" s="123" customFormat="1" ht="17.149999999999999" customHeight="1" x14ac:dyDescent="0.35">
      <c r="A97" s="189">
        <v>43296</v>
      </c>
      <c r="B97" s="213">
        <v>3</v>
      </c>
      <c r="C97" s="187" t="s">
        <v>124</v>
      </c>
      <c r="D97" s="187" t="s">
        <v>179</v>
      </c>
      <c r="E97" s="188" t="s">
        <v>110</v>
      </c>
    </row>
    <row r="98" spans="1:5" s="123" customFormat="1" ht="17.149999999999999" customHeight="1" x14ac:dyDescent="0.35">
      <c r="A98" s="189">
        <v>43296</v>
      </c>
      <c r="B98" s="213">
        <v>17.75</v>
      </c>
      <c r="C98" s="187" t="s">
        <v>124</v>
      </c>
      <c r="D98" s="187" t="s">
        <v>181</v>
      </c>
      <c r="E98" s="188" t="s">
        <v>110</v>
      </c>
    </row>
    <row r="99" spans="1:5" s="123" customFormat="1" ht="17.149999999999999" customHeight="1" x14ac:dyDescent="0.35">
      <c r="A99" s="189">
        <v>43381</v>
      </c>
      <c r="B99" s="213">
        <v>10</v>
      </c>
      <c r="C99" s="187" t="s">
        <v>122</v>
      </c>
      <c r="D99" s="187" t="s">
        <v>176</v>
      </c>
      <c r="E99" s="188" t="s">
        <v>109</v>
      </c>
    </row>
    <row r="100" spans="1:5" s="123" customFormat="1" ht="17.149999999999999" customHeight="1" x14ac:dyDescent="0.35">
      <c r="A100" s="189">
        <v>43392</v>
      </c>
      <c r="B100" s="213">
        <v>17.75</v>
      </c>
      <c r="C100" s="187" t="s">
        <v>122</v>
      </c>
      <c r="D100" s="187" t="s">
        <v>173</v>
      </c>
      <c r="E100" s="188" t="s">
        <v>109</v>
      </c>
    </row>
    <row r="101" spans="1:5" s="123" customFormat="1" ht="17.149999999999999" customHeight="1" x14ac:dyDescent="0.35">
      <c r="A101" s="189">
        <v>43381</v>
      </c>
      <c r="B101" s="213">
        <v>3</v>
      </c>
      <c r="C101" s="187" t="s">
        <v>182</v>
      </c>
      <c r="D101" s="187" t="s">
        <v>183</v>
      </c>
      <c r="E101" s="188" t="s">
        <v>109</v>
      </c>
    </row>
    <row r="102" spans="1:5" s="123" customFormat="1" ht="17.149999999999999" customHeight="1" x14ac:dyDescent="0.35">
      <c r="A102" s="189">
        <v>43410</v>
      </c>
      <c r="B102" s="213">
        <v>17.39</v>
      </c>
      <c r="C102" s="187" t="s">
        <v>135</v>
      </c>
      <c r="D102" s="187" t="s">
        <v>181</v>
      </c>
      <c r="E102" s="188" t="s">
        <v>137</v>
      </c>
    </row>
    <row r="103" spans="1:5" s="123" customFormat="1" ht="17.149999999999999" customHeight="1" x14ac:dyDescent="0.35">
      <c r="A103" s="189">
        <v>43410</v>
      </c>
      <c r="B103" s="213">
        <v>3</v>
      </c>
      <c r="C103" s="187" t="s">
        <v>135</v>
      </c>
      <c r="D103" s="187" t="s">
        <v>179</v>
      </c>
      <c r="E103" s="188" t="s">
        <v>137</v>
      </c>
    </row>
    <row r="104" spans="1:5" s="123" customFormat="1" ht="17.149999999999999" customHeight="1" x14ac:dyDescent="0.35">
      <c r="A104" s="189">
        <v>43453</v>
      </c>
      <c r="B104" s="213">
        <v>17.75</v>
      </c>
      <c r="C104" s="187" t="s">
        <v>145</v>
      </c>
      <c r="D104" s="187" t="s">
        <v>181</v>
      </c>
      <c r="E104" s="188" t="s">
        <v>137</v>
      </c>
    </row>
    <row r="105" spans="1:5" s="123" customFormat="1" ht="17.25" customHeight="1" x14ac:dyDescent="0.25">
      <c r="A105" s="189">
        <v>43453</v>
      </c>
      <c r="B105" s="190">
        <v>17.75</v>
      </c>
      <c r="C105" s="187" t="s">
        <v>145</v>
      </c>
      <c r="D105" s="187" t="s">
        <v>173</v>
      </c>
      <c r="E105" s="188" t="s">
        <v>137</v>
      </c>
    </row>
    <row r="106" spans="1:5" s="123" customFormat="1" ht="17.25" customHeight="1" x14ac:dyDescent="0.25">
      <c r="A106" s="189">
        <v>43453</v>
      </c>
      <c r="B106" s="190">
        <v>17.75</v>
      </c>
      <c r="C106" s="187" t="s">
        <v>145</v>
      </c>
      <c r="D106" s="187" t="s">
        <v>173</v>
      </c>
      <c r="E106" s="188" t="s">
        <v>137</v>
      </c>
    </row>
    <row r="107" spans="1:5" s="123" customFormat="1" ht="17.25" customHeight="1" x14ac:dyDescent="0.25">
      <c r="A107" s="189">
        <v>43495</v>
      </c>
      <c r="B107" s="190">
        <v>12.64</v>
      </c>
      <c r="C107" s="187" t="s">
        <v>153</v>
      </c>
      <c r="D107" s="187" t="s">
        <v>112</v>
      </c>
      <c r="E107" s="188" t="s">
        <v>163</v>
      </c>
    </row>
    <row r="108" spans="1:5" s="123" customFormat="1" ht="17.25" customHeight="1" x14ac:dyDescent="0.25">
      <c r="A108" s="189">
        <v>43495</v>
      </c>
      <c r="B108" s="190">
        <v>17.75</v>
      </c>
      <c r="C108" s="187" t="s">
        <v>153</v>
      </c>
      <c r="D108" s="187" t="s">
        <v>173</v>
      </c>
      <c r="E108" s="188" t="s">
        <v>163</v>
      </c>
    </row>
    <row r="109" spans="1:5" s="123" customFormat="1" ht="17.25" customHeight="1" x14ac:dyDescent="0.25">
      <c r="A109" s="189">
        <v>43501</v>
      </c>
      <c r="B109" s="190">
        <v>17.75</v>
      </c>
      <c r="C109" s="187" t="s">
        <v>153</v>
      </c>
      <c r="D109" s="187" t="s">
        <v>174</v>
      </c>
      <c r="E109" s="188" t="s">
        <v>154</v>
      </c>
    </row>
    <row r="110" spans="1:5" s="123" customFormat="1" ht="17.25" customHeight="1" x14ac:dyDescent="0.25">
      <c r="A110" s="189">
        <v>43501</v>
      </c>
      <c r="B110" s="190">
        <v>17.75</v>
      </c>
      <c r="C110" s="187" t="s">
        <v>153</v>
      </c>
      <c r="D110" s="187" t="s">
        <v>173</v>
      </c>
      <c r="E110" s="188" t="s">
        <v>154</v>
      </c>
    </row>
    <row r="111" spans="1:5" s="123" customFormat="1" ht="17.149999999999999" customHeight="1" x14ac:dyDescent="0.25">
      <c r="A111" s="189">
        <v>43497</v>
      </c>
      <c r="B111" s="190">
        <v>17.75</v>
      </c>
      <c r="C111" s="187" t="s">
        <v>153</v>
      </c>
      <c r="D111" s="187" t="s">
        <v>173</v>
      </c>
      <c r="E111" s="188" t="s">
        <v>163</v>
      </c>
    </row>
    <row r="112" spans="1:5" s="123" customFormat="1" ht="17.25" customHeight="1" x14ac:dyDescent="0.25">
      <c r="A112" s="189">
        <v>43497</v>
      </c>
      <c r="B112" s="190">
        <v>17.75</v>
      </c>
      <c r="C112" s="187" t="s">
        <v>153</v>
      </c>
      <c r="D112" s="187" t="s">
        <v>173</v>
      </c>
      <c r="E112" s="188" t="s">
        <v>163</v>
      </c>
    </row>
    <row r="113" spans="1:5" s="123" customFormat="1" ht="17.25" customHeight="1" x14ac:dyDescent="0.25">
      <c r="A113" s="189">
        <v>43497</v>
      </c>
      <c r="B113" s="190">
        <v>17.75</v>
      </c>
      <c r="C113" s="187" t="s">
        <v>153</v>
      </c>
      <c r="D113" s="187" t="s">
        <v>173</v>
      </c>
      <c r="E113" s="188" t="s">
        <v>163</v>
      </c>
    </row>
    <row r="114" spans="1:5" s="123" customFormat="1" ht="17.25" customHeight="1" x14ac:dyDescent="0.25">
      <c r="A114" s="189">
        <v>43501</v>
      </c>
      <c r="B114" s="190">
        <v>17.75</v>
      </c>
      <c r="C114" s="187" t="s">
        <v>153</v>
      </c>
      <c r="D114" s="187" t="s">
        <v>173</v>
      </c>
      <c r="E114" s="188" t="s">
        <v>154</v>
      </c>
    </row>
    <row r="115" spans="1:5" s="123" customFormat="1" ht="17.25" customHeight="1" x14ac:dyDescent="0.25">
      <c r="A115" s="189">
        <v>43517</v>
      </c>
      <c r="B115" s="190">
        <v>17.75</v>
      </c>
      <c r="C115" s="187" t="s">
        <v>184</v>
      </c>
      <c r="D115" s="187" t="s">
        <v>173</v>
      </c>
      <c r="E115" s="188" t="s">
        <v>154</v>
      </c>
    </row>
    <row r="116" spans="1:5" s="123" customFormat="1" ht="17.25" customHeight="1" x14ac:dyDescent="0.25">
      <c r="A116" s="189">
        <v>43453</v>
      </c>
      <c r="B116" s="190">
        <v>3</v>
      </c>
      <c r="C116" s="187" t="s">
        <v>145</v>
      </c>
      <c r="D116" s="187" t="s">
        <v>179</v>
      </c>
      <c r="E116" s="188" t="s">
        <v>137</v>
      </c>
    </row>
    <row r="117" spans="1:5" s="123" customFormat="1" ht="17.25" customHeight="1" x14ac:dyDescent="0.25">
      <c r="A117" s="189">
        <v>43540</v>
      </c>
      <c r="B117" s="190">
        <v>17.75</v>
      </c>
      <c r="C117" s="187" t="s">
        <v>171</v>
      </c>
      <c r="D117" s="187" t="s">
        <v>174</v>
      </c>
      <c r="E117" s="188" t="s">
        <v>137</v>
      </c>
    </row>
    <row r="118" spans="1:5" s="123" customFormat="1" ht="17.25" customHeight="1" x14ac:dyDescent="0.25">
      <c r="A118" s="189">
        <v>43517</v>
      </c>
      <c r="B118" s="190">
        <v>10</v>
      </c>
      <c r="C118" s="187" t="s">
        <v>184</v>
      </c>
      <c r="D118" s="187" t="s">
        <v>176</v>
      </c>
      <c r="E118" s="188" t="s">
        <v>154</v>
      </c>
    </row>
    <row r="119" spans="1:5" s="123" customFormat="1" ht="17.25" customHeight="1" x14ac:dyDescent="0.25">
      <c r="A119" s="189">
        <v>43517</v>
      </c>
      <c r="B119" s="190">
        <v>10</v>
      </c>
      <c r="C119" s="187" t="s">
        <v>153</v>
      </c>
      <c r="D119" s="187" t="s">
        <v>176</v>
      </c>
      <c r="E119" s="188" t="s">
        <v>154</v>
      </c>
    </row>
    <row r="120" spans="1:5" s="123" customFormat="1" ht="17.25" customHeight="1" x14ac:dyDescent="0.25">
      <c r="A120" s="189">
        <v>43529</v>
      </c>
      <c r="B120" s="190">
        <v>12.64</v>
      </c>
      <c r="C120" s="187" t="s">
        <v>165</v>
      </c>
      <c r="D120" s="187" t="s">
        <v>112</v>
      </c>
      <c r="E120" s="188" t="s">
        <v>109</v>
      </c>
    </row>
    <row r="121" spans="1:5" s="123" customFormat="1" ht="17.25" customHeight="1" x14ac:dyDescent="0.25">
      <c r="A121" s="189">
        <v>43517</v>
      </c>
      <c r="B121" s="190">
        <v>17.75</v>
      </c>
      <c r="C121" s="187" t="s">
        <v>184</v>
      </c>
      <c r="D121" s="187" t="s">
        <v>181</v>
      </c>
      <c r="E121" s="188" t="s">
        <v>109</v>
      </c>
    </row>
    <row r="122" spans="1:5" s="123" customFormat="1" ht="17.25" customHeight="1" x14ac:dyDescent="0.25">
      <c r="A122" s="189">
        <v>43529</v>
      </c>
      <c r="B122" s="190">
        <v>17.75</v>
      </c>
      <c r="C122" s="187" t="s">
        <v>165</v>
      </c>
      <c r="D122" s="187" t="s">
        <v>173</v>
      </c>
      <c r="E122" s="188" t="s">
        <v>109</v>
      </c>
    </row>
    <row r="123" spans="1:5" s="123" customFormat="1" ht="17.149999999999999" customHeight="1" x14ac:dyDescent="0.25">
      <c r="A123" s="189">
        <v>43497</v>
      </c>
      <c r="B123" s="190">
        <v>3</v>
      </c>
      <c r="C123" s="187" t="s">
        <v>153</v>
      </c>
      <c r="D123" s="187" t="s">
        <v>179</v>
      </c>
      <c r="E123" s="188" t="s">
        <v>154</v>
      </c>
    </row>
    <row r="124" spans="1:5" s="123" customFormat="1" ht="17.149999999999999" customHeight="1" x14ac:dyDescent="0.35">
      <c r="A124" s="210">
        <v>43602</v>
      </c>
      <c r="B124" s="214">
        <v>12.64</v>
      </c>
      <c r="C124" s="187" t="s">
        <v>166</v>
      </c>
      <c r="D124" s="208" t="s">
        <v>112</v>
      </c>
      <c r="E124" s="188" t="s">
        <v>247</v>
      </c>
    </row>
    <row r="125" spans="1:5" s="123" customFormat="1" ht="17.149999999999999" customHeight="1" x14ac:dyDescent="0.35">
      <c r="A125" s="210">
        <v>43557</v>
      </c>
      <c r="B125" s="214">
        <v>17.75</v>
      </c>
      <c r="C125" s="187" t="s">
        <v>219</v>
      </c>
      <c r="D125" s="208" t="s">
        <v>248</v>
      </c>
      <c r="E125" s="188" t="s">
        <v>236</v>
      </c>
    </row>
    <row r="126" spans="1:5" s="123" customFormat="1" ht="17.149999999999999" customHeight="1" x14ac:dyDescent="0.35">
      <c r="A126" s="210">
        <v>43586</v>
      </c>
      <c r="B126" s="214">
        <v>12.64</v>
      </c>
      <c r="C126" s="123" t="s">
        <v>224</v>
      </c>
      <c r="D126" s="208" t="s">
        <v>249</v>
      </c>
      <c r="E126" s="188" t="s">
        <v>238</v>
      </c>
    </row>
    <row r="127" spans="1:5" s="123" customFormat="1" ht="16.5" customHeight="1" x14ac:dyDescent="0.35">
      <c r="A127" s="210">
        <v>43557</v>
      </c>
      <c r="B127" s="214">
        <v>17.75</v>
      </c>
      <c r="C127" s="187" t="s">
        <v>219</v>
      </c>
      <c r="D127" s="208" t="s">
        <v>250</v>
      </c>
      <c r="E127" s="188" t="s">
        <v>236</v>
      </c>
    </row>
    <row r="128" spans="1:5" s="123" customFormat="1" ht="17.149999999999999" customHeight="1" x14ac:dyDescent="0.35">
      <c r="A128" s="210">
        <v>43565</v>
      </c>
      <c r="B128" s="214">
        <v>12.64</v>
      </c>
      <c r="C128" s="187" t="s">
        <v>220</v>
      </c>
      <c r="D128" s="208" t="s">
        <v>251</v>
      </c>
      <c r="E128" s="188" t="s">
        <v>236</v>
      </c>
    </row>
    <row r="129" spans="1:5" s="123" customFormat="1" ht="17.149999999999999" customHeight="1" x14ac:dyDescent="0.35">
      <c r="A129" s="210">
        <v>43557</v>
      </c>
      <c r="B129" s="214">
        <v>10</v>
      </c>
      <c r="C129" s="187" t="s">
        <v>219</v>
      </c>
      <c r="D129" s="208" t="s">
        <v>252</v>
      </c>
      <c r="E129" s="188" t="s">
        <v>235</v>
      </c>
    </row>
    <row r="130" spans="1:5" s="123" customFormat="1" ht="17.149999999999999" customHeight="1" x14ac:dyDescent="0.35">
      <c r="A130" s="210">
        <v>43557</v>
      </c>
      <c r="B130" s="214">
        <v>17.75</v>
      </c>
      <c r="C130" s="187" t="s">
        <v>219</v>
      </c>
      <c r="D130" s="208" t="s">
        <v>250</v>
      </c>
      <c r="E130" s="188" t="s">
        <v>235</v>
      </c>
    </row>
    <row r="131" spans="1:5" s="123" customFormat="1" ht="17.149999999999999" customHeight="1" x14ac:dyDescent="0.35">
      <c r="A131" s="210">
        <v>43609</v>
      </c>
      <c r="B131" s="214">
        <v>17.75</v>
      </c>
      <c r="C131" s="187" t="s">
        <v>219</v>
      </c>
      <c r="D131" s="208" t="s">
        <v>181</v>
      </c>
      <c r="E131" s="188" t="s">
        <v>235</v>
      </c>
    </row>
    <row r="132" spans="1:5" s="123" customFormat="1" ht="17.149999999999999" customHeight="1" x14ac:dyDescent="0.35">
      <c r="A132" s="210">
        <v>43557</v>
      </c>
      <c r="B132" s="214">
        <v>3</v>
      </c>
      <c r="C132" s="187" t="s">
        <v>219</v>
      </c>
      <c r="D132" s="208" t="s">
        <v>183</v>
      </c>
      <c r="E132" s="188" t="s">
        <v>235</v>
      </c>
    </row>
    <row r="133" spans="1:5" s="123" customFormat="1" ht="17.149999999999999" customHeight="1" x14ac:dyDescent="0.35">
      <c r="A133" s="210">
        <v>43565</v>
      </c>
      <c r="B133" s="214">
        <v>3</v>
      </c>
      <c r="C133" s="187" t="s">
        <v>220</v>
      </c>
      <c r="D133" s="208" t="s">
        <v>183</v>
      </c>
      <c r="E133" s="188" t="s">
        <v>137</v>
      </c>
    </row>
    <row r="134" spans="1:5" s="123" customFormat="1" ht="17.149999999999999" customHeight="1" x14ac:dyDescent="0.35">
      <c r="A134" s="210">
        <v>43597</v>
      </c>
      <c r="B134" s="214">
        <v>12.64</v>
      </c>
      <c r="C134" s="187" t="s">
        <v>222</v>
      </c>
      <c r="D134" s="208" t="s">
        <v>253</v>
      </c>
      <c r="E134" s="188" t="s">
        <v>238</v>
      </c>
    </row>
    <row r="135" spans="1:5" s="123" customFormat="1" ht="17.149999999999999" customHeight="1" x14ac:dyDescent="0.35">
      <c r="A135" s="210">
        <v>43508</v>
      </c>
      <c r="B135" s="214">
        <v>17.75</v>
      </c>
      <c r="C135" s="187" t="s">
        <v>222</v>
      </c>
      <c r="D135" s="208" t="s">
        <v>254</v>
      </c>
      <c r="E135" s="188" t="s">
        <v>109</v>
      </c>
    </row>
    <row r="136" spans="1:5" s="123" customFormat="1" ht="17.149999999999999" customHeight="1" x14ac:dyDescent="0.35">
      <c r="A136" s="210">
        <v>43557</v>
      </c>
      <c r="B136" s="214">
        <v>3</v>
      </c>
      <c r="C136" s="187" t="s">
        <v>219</v>
      </c>
      <c r="D136" s="208" t="s">
        <v>255</v>
      </c>
      <c r="E136" s="188" t="s">
        <v>235</v>
      </c>
    </row>
    <row r="137" spans="1:5" s="123" customFormat="1" ht="17.149999999999999" customHeight="1" x14ac:dyDescent="0.35">
      <c r="A137" s="210">
        <v>43597</v>
      </c>
      <c r="B137" s="214">
        <v>17.75</v>
      </c>
      <c r="C137" s="187" t="s">
        <v>222</v>
      </c>
      <c r="D137" s="208" t="s">
        <v>256</v>
      </c>
      <c r="E137" s="188" t="s">
        <v>238</v>
      </c>
    </row>
    <row r="138" spans="1:5" s="123" customFormat="1" ht="17.149999999999999" customHeight="1" x14ac:dyDescent="0.35">
      <c r="A138" s="210">
        <v>43597</v>
      </c>
      <c r="B138" s="214">
        <v>17.75</v>
      </c>
      <c r="C138" s="187" t="s">
        <v>222</v>
      </c>
      <c r="D138" s="208" t="s">
        <v>250</v>
      </c>
      <c r="E138" s="188" t="s">
        <v>238</v>
      </c>
    </row>
    <row r="139" spans="1:5" s="123" customFormat="1" ht="17.149999999999999" customHeight="1" x14ac:dyDescent="0.35">
      <c r="A139" s="210">
        <v>43557</v>
      </c>
      <c r="B139" s="214">
        <v>3</v>
      </c>
      <c r="C139" s="187" t="s">
        <v>219</v>
      </c>
      <c r="D139" s="208" t="s">
        <v>257</v>
      </c>
      <c r="E139" s="188" t="s">
        <v>235</v>
      </c>
    </row>
    <row r="140" spans="1:5" s="123" customFormat="1" ht="17.149999999999999" customHeight="1" x14ac:dyDescent="0.35">
      <c r="A140" s="210">
        <v>43602</v>
      </c>
      <c r="B140" s="214">
        <v>17.75</v>
      </c>
      <c r="C140" s="187" t="s">
        <v>242</v>
      </c>
      <c r="D140" s="208" t="s">
        <v>258</v>
      </c>
      <c r="E140" s="188" t="s">
        <v>247</v>
      </c>
    </row>
    <row r="141" spans="1:5" s="123" customFormat="1" ht="17.149999999999999" customHeight="1" x14ac:dyDescent="0.35">
      <c r="A141" s="210">
        <v>43609</v>
      </c>
      <c r="B141" s="214">
        <v>10</v>
      </c>
      <c r="C141" s="187" t="s">
        <v>221</v>
      </c>
      <c r="D141" s="208" t="s">
        <v>252</v>
      </c>
      <c r="E141" s="188" t="s">
        <v>237</v>
      </c>
    </row>
    <row r="142" spans="1:5" s="123" customFormat="1" ht="17.149999999999999" customHeight="1" x14ac:dyDescent="0.35">
      <c r="A142" s="210">
        <v>43609</v>
      </c>
      <c r="B142" s="214">
        <v>17.75</v>
      </c>
      <c r="C142" s="187" t="s">
        <v>221</v>
      </c>
      <c r="D142" s="208" t="s">
        <v>250</v>
      </c>
      <c r="E142" s="188" t="s">
        <v>237</v>
      </c>
    </row>
    <row r="143" spans="1:5" s="123" customFormat="1" ht="16.5" customHeight="1" x14ac:dyDescent="0.35">
      <c r="A143" s="210">
        <v>43597</v>
      </c>
      <c r="B143" s="214">
        <v>3</v>
      </c>
      <c r="C143" s="187" t="s">
        <v>222</v>
      </c>
      <c r="D143" s="208" t="s">
        <v>259</v>
      </c>
      <c r="E143" s="188" t="s">
        <v>238</v>
      </c>
    </row>
    <row r="144" spans="1:5" s="123" customFormat="1" ht="16.5" customHeight="1" x14ac:dyDescent="0.35">
      <c r="A144" s="210">
        <v>43602</v>
      </c>
      <c r="B144" s="214">
        <v>3</v>
      </c>
      <c r="C144" s="187" t="s">
        <v>242</v>
      </c>
      <c r="D144" s="208" t="s">
        <v>183</v>
      </c>
      <c r="E144" s="188" t="s">
        <v>247</v>
      </c>
    </row>
    <row r="145" spans="1:11" s="123" customFormat="1" ht="16.5" customHeight="1" x14ac:dyDescent="0.35">
      <c r="A145" s="210">
        <v>43645</v>
      </c>
      <c r="B145" s="214">
        <v>17.75</v>
      </c>
      <c r="C145" s="187" t="s">
        <v>223</v>
      </c>
      <c r="D145" s="208" t="s">
        <v>174</v>
      </c>
      <c r="E145" s="188" t="s">
        <v>239</v>
      </c>
    </row>
    <row r="146" spans="1:11" s="123" customFormat="1" ht="16.5" customHeight="1" x14ac:dyDescent="0.35">
      <c r="A146" s="210">
        <v>43645</v>
      </c>
      <c r="B146" s="214">
        <v>10</v>
      </c>
      <c r="C146" s="187" t="s">
        <v>223</v>
      </c>
      <c r="D146" s="208" t="s">
        <v>252</v>
      </c>
      <c r="E146" s="188" t="s">
        <v>239</v>
      </c>
    </row>
    <row r="147" spans="1:11" s="123" customFormat="1" ht="16.5" customHeight="1" x14ac:dyDescent="0.35">
      <c r="A147" s="210">
        <v>43648</v>
      </c>
      <c r="B147" s="214">
        <v>12.64</v>
      </c>
      <c r="C147" s="187" t="s">
        <v>220</v>
      </c>
      <c r="D147" s="208" t="s">
        <v>251</v>
      </c>
      <c r="E147" s="188" t="s">
        <v>236</v>
      </c>
    </row>
    <row r="148" spans="1:11" s="123" customFormat="1" ht="16.5" customHeight="1" x14ac:dyDescent="0.35">
      <c r="A148" s="210">
        <v>43645</v>
      </c>
      <c r="B148" s="214">
        <v>12.64</v>
      </c>
      <c r="C148" s="187" t="s">
        <v>223</v>
      </c>
      <c r="D148" s="208" t="s">
        <v>253</v>
      </c>
      <c r="E148" s="188" t="s">
        <v>239</v>
      </c>
    </row>
    <row r="149" spans="1:11" s="123" customFormat="1" ht="17.149999999999999" customHeight="1" x14ac:dyDescent="0.25">
      <c r="A149" s="189">
        <v>43497</v>
      </c>
      <c r="B149" s="111">
        <v>35.89</v>
      </c>
      <c r="C149" s="187" t="s">
        <v>187</v>
      </c>
      <c r="D149" s="187" t="s">
        <v>186</v>
      </c>
      <c r="E149" s="188" t="s">
        <v>164</v>
      </c>
    </row>
    <row r="150" spans="1:11" s="123" customFormat="1" ht="17.25" customHeight="1" x14ac:dyDescent="0.25">
      <c r="A150" s="189">
        <v>43517</v>
      </c>
      <c r="B150" s="190">
        <v>3</v>
      </c>
      <c r="C150" s="187" t="s">
        <v>153</v>
      </c>
      <c r="D150" s="187" t="s">
        <v>179</v>
      </c>
      <c r="E150" s="188" t="s">
        <v>154</v>
      </c>
    </row>
    <row r="151" spans="1:11" s="123" customFormat="1" x14ac:dyDescent="0.25">
      <c r="A151" s="192"/>
      <c r="B151" s="186"/>
      <c r="C151" s="193"/>
      <c r="D151" s="193"/>
      <c r="E151" s="188"/>
    </row>
    <row r="152" spans="1:11" ht="19.5" customHeight="1" x14ac:dyDescent="0.25">
      <c r="A152" s="194" t="s">
        <v>4</v>
      </c>
      <c r="B152" s="195">
        <f>SUM(B25:B150)</f>
        <v>11834.619999999994</v>
      </c>
      <c r="C152" s="196"/>
      <c r="D152" s="196"/>
      <c r="E152" s="215"/>
    </row>
    <row r="153" spans="1:11" ht="5.25" customHeight="1" x14ac:dyDescent="0.25">
      <c r="A153" s="198"/>
      <c r="B153" s="199"/>
      <c r="C153" s="200"/>
      <c r="D153" s="200"/>
      <c r="E153" s="215"/>
    </row>
    <row r="154" spans="1:11" ht="36" customHeight="1" x14ac:dyDescent="0.35">
      <c r="A154" s="216" t="s">
        <v>16</v>
      </c>
      <c r="B154" s="217"/>
      <c r="C154" s="217"/>
      <c r="D154" s="218"/>
      <c r="E154" s="215"/>
    </row>
    <row r="155" spans="1:11" ht="25.5" customHeight="1" x14ac:dyDescent="0.3">
      <c r="A155" s="181" t="s">
        <v>0</v>
      </c>
      <c r="B155" s="182" t="s">
        <v>31</v>
      </c>
      <c r="C155" s="183" t="s">
        <v>67</v>
      </c>
      <c r="D155" s="183" t="s">
        <v>11</v>
      </c>
      <c r="E155" s="215"/>
    </row>
    <row r="156" spans="1:11" s="123" customFormat="1" ht="15.75" hidden="1" customHeight="1" x14ac:dyDescent="0.25">
      <c r="A156" s="192"/>
      <c r="B156" s="186"/>
      <c r="C156" s="193"/>
      <c r="D156" s="193"/>
      <c r="E156" s="188"/>
    </row>
    <row r="157" spans="1:11" s="113" customFormat="1" ht="17.25" customHeight="1" x14ac:dyDescent="0.25">
      <c r="A157" s="110"/>
      <c r="B157" s="111"/>
      <c r="C157" s="112"/>
      <c r="D157" s="112"/>
      <c r="E157" s="219" t="s">
        <v>111</v>
      </c>
    </row>
    <row r="158" spans="1:11" s="123" customFormat="1" ht="12.75" customHeight="1" x14ac:dyDescent="0.25">
      <c r="A158" s="192"/>
      <c r="B158" s="186"/>
      <c r="C158" s="193"/>
      <c r="D158" s="193"/>
      <c r="E158" s="188"/>
      <c r="F158" s="112"/>
      <c r="G158" s="112"/>
      <c r="H158" s="112"/>
      <c r="I158" s="112"/>
      <c r="J158" s="112"/>
      <c r="K158" s="112"/>
    </row>
    <row r="159" spans="1:11" s="123" customFormat="1" ht="12.75" customHeight="1" x14ac:dyDescent="0.25">
      <c r="A159" s="192"/>
      <c r="B159" s="186"/>
      <c r="C159" s="193"/>
      <c r="D159" s="193"/>
      <c r="E159" s="188"/>
      <c r="F159" s="112"/>
      <c r="G159" s="112"/>
      <c r="H159" s="112"/>
      <c r="I159" s="112"/>
      <c r="J159" s="112"/>
      <c r="K159" s="112"/>
    </row>
    <row r="160" spans="1:11" s="123" customFormat="1" ht="12.75" customHeight="1" x14ac:dyDescent="0.25">
      <c r="A160" s="192"/>
      <c r="B160" s="186"/>
      <c r="C160" s="193"/>
      <c r="D160" s="193"/>
      <c r="E160" s="188"/>
      <c r="F160" s="112"/>
      <c r="G160" s="112"/>
      <c r="H160" s="112"/>
      <c r="I160" s="112"/>
      <c r="J160" s="112"/>
      <c r="K160" s="112"/>
    </row>
    <row r="161" spans="1:5" s="123" customFormat="1" ht="12.75" customHeight="1" x14ac:dyDescent="0.25">
      <c r="A161" s="192"/>
      <c r="B161" s="186"/>
      <c r="C161" s="193"/>
      <c r="D161" s="193"/>
      <c r="E161" s="188"/>
    </row>
    <row r="162" spans="1:5" s="123" customFormat="1" ht="12.75" hidden="1" customHeight="1" x14ac:dyDescent="0.25">
      <c r="A162" s="192"/>
      <c r="B162" s="186"/>
      <c r="C162" s="193"/>
      <c r="D162" s="193"/>
      <c r="E162" s="188"/>
    </row>
    <row r="163" spans="1:5" ht="19.5" customHeight="1" x14ac:dyDescent="0.25">
      <c r="A163" s="194" t="s">
        <v>4</v>
      </c>
      <c r="B163" s="195">
        <f>SUM(B156:B162)</f>
        <v>0</v>
      </c>
      <c r="C163" s="196"/>
      <c r="D163" s="196"/>
      <c r="E163" s="215"/>
    </row>
    <row r="164" spans="1:5" ht="5.25" customHeight="1" x14ac:dyDescent="0.25">
      <c r="A164" s="198"/>
      <c r="B164" s="199"/>
      <c r="C164" s="200"/>
      <c r="D164" s="200"/>
      <c r="E164" s="215"/>
    </row>
    <row r="165" spans="1:5" s="224" customFormat="1" ht="34.5" customHeight="1" x14ac:dyDescent="0.25">
      <c r="A165" s="220" t="s">
        <v>7</v>
      </c>
      <c r="B165" s="221">
        <f>B21+B152+B163</f>
        <v>21773.149999999994</v>
      </c>
      <c r="C165" s="222"/>
      <c r="D165" s="222"/>
      <c r="E165" s="223"/>
    </row>
    <row r="166" spans="1:5" s="200" customFormat="1" ht="13" x14ac:dyDescent="0.3">
      <c r="B166" s="225"/>
      <c r="C166" s="226"/>
      <c r="D166" s="226"/>
    </row>
    <row r="167" spans="1:5" s="200" customFormat="1" ht="13" x14ac:dyDescent="0.3">
      <c r="A167" s="174" t="s">
        <v>32</v>
      </c>
      <c r="B167" s="227"/>
    </row>
    <row r="168" spans="1:5" s="200" customFormat="1" ht="12.65" customHeight="1" x14ac:dyDescent="0.25">
      <c r="A168" s="228" t="s">
        <v>33</v>
      </c>
      <c r="B168" s="228"/>
      <c r="C168" s="228"/>
    </row>
    <row r="169" spans="1:5" s="200" customFormat="1" ht="13" customHeight="1" x14ac:dyDescent="0.25">
      <c r="A169" s="228" t="s">
        <v>40</v>
      </c>
      <c r="B169" s="228"/>
      <c r="C169" s="228"/>
    </row>
    <row r="170" spans="1:5" x14ac:dyDescent="0.25">
      <c r="A170" s="229" t="s">
        <v>34</v>
      </c>
      <c r="B170" s="230"/>
      <c r="C170" s="200"/>
      <c r="D170" s="200"/>
    </row>
    <row r="171" spans="1:5" x14ac:dyDescent="0.25">
      <c r="A171" s="231" t="s">
        <v>68</v>
      </c>
      <c r="B171" s="230"/>
      <c r="C171" s="200"/>
      <c r="D171" s="200"/>
    </row>
    <row r="172" spans="1:5" x14ac:dyDescent="0.25">
      <c r="A172" s="231" t="s">
        <v>50</v>
      </c>
      <c r="B172" s="230"/>
      <c r="C172" s="200"/>
      <c r="D172" s="200"/>
    </row>
    <row r="173" spans="1:5" x14ac:dyDescent="0.25">
      <c r="A173" s="232" t="s">
        <v>51</v>
      </c>
      <c r="B173" s="232"/>
      <c r="C173" s="232"/>
      <c r="D173" s="232"/>
    </row>
    <row r="174" spans="1:5" x14ac:dyDescent="0.25">
      <c r="A174" s="198"/>
      <c r="B174" s="199"/>
      <c r="C174" s="200"/>
      <c r="D174" s="200"/>
    </row>
    <row r="175" spans="1:5" x14ac:dyDescent="0.25">
      <c r="A175" s="198"/>
      <c r="B175" s="199"/>
      <c r="C175" s="200"/>
      <c r="D175" s="200"/>
    </row>
    <row r="176" spans="1:5" x14ac:dyDescent="0.25">
      <c r="A176" s="198"/>
      <c r="B176" s="199"/>
      <c r="C176" s="200"/>
      <c r="D176" s="200"/>
    </row>
    <row r="177" spans="1:4" x14ac:dyDescent="0.25">
      <c r="A177" s="198"/>
      <c r="B177" s="199"/>
      <c r="C177" s="200"/>
      <c r="D177" s="200"/>
    </row>
    <row r="178" spans="1:4" x14ac:dyDescent="0.25">
      <c r="A178" s="198"/>
      <c r="B178" s="199"/>
      <c r="C178" s="200"/>
      <c r="D178" s="200"/>
    </row>
    <row r="179" spans="1:4" x14ac:dyDescent="0.25">
      <c r="A179" s="198"/>
      <c r="B179" s="199"/>
      <c r="C179" s="200"/>
      <c r="D179" s="200"/>
    </row>
    <row r="180" spans="1:4" x14ac:dyDescent="0.25">
      <c r="A180" s="198"/>
      <c r="B180" s="199"/>
      <c r="C180" s="200"/>
      <c r="D180" s="200"/>
    </row>
    <row r="181" spans="1:4" x14ac:dyDescent="0.25">
      <c r="A181" s="198"/>
      <c r="B181" s="199"/>
      <c r="C181" s="200"/>
      <c r="D181" s="200"/>
    </row>
    <row r="182" spans="1:4" x14ac:dyDescent="0.25">
      <c r="A182" s="198"/>
      <c r="B182" s="199"/>
      <c r="C182" s="200"/>
      <c r="D182" s="200"/>
    </row>
    <row r="183" spans="1:4" x14ac:dyDescent="0.25">
      <c r="A183" s="198"/>
      <c r="B183" s="199"/>
      <c r="C183" s="200"/>
      <c r="D183" s="200"/>
    </row>
    <row r="184" spans="1:4" x14ac:dyDescent="0.25">
      <c r="A184" s="198"/>
      <c r="B184" s="199"/>
      <c r="C184" s="200"/>
      <c r="D184" s="200"/>
    </row>
  </sheetData>
  <sheetProtection formatCells="0" formatColumns="0" formatRows="0" insertColumns="0" insertRows="0"/>
  <mergeCells count="12">
    <mergeCell ref="A173:D173"/>
    <mergeCell ref="A1:D1"/>
    <mergeCell ref="A168:C168"/>
    <mergeCell ref="A169:C169"/>
    <mergeCell ref="A7:D7"/>
    <mergeCell ref="B2:D2"/>
    <mergeCell ref="B3:D3"/>
    <mergeCell ref="B4:D4"/>
    <mergeCell ref="A5:D5"/>
    <mergeCell ref="A6:D6"/>
    <mergeCell ref="A23:C23"/>
    <mergeCell ref="A154:C154"/>
  </mergeCells>
  <printOptions gridLines="1"/>
  <pageMargins left="0.70866141732283472" right="0.70866141732283472" top="0.74803149606299213" bottom="0.74803149606299213" header="0.31496062992125984" footer="0.31496062992125984"/>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topLeftCell="A7" zoomScaleNormal="100" workbookViewId="0">
      <selection activeCell="B4" sqref="B4:F4"/>
    </sheetView>
  </sheetViews>
  <sheetFormatPr defaultColWidth="9.1796875" defaultRowHeight="12.5" x14ac:dyDescent="0.25"/>
  <cols>
    <col min="1" max="1" width="27.54296875" style="9" customWidth="1"/>
    <col min="2" max="2" width="23.54296875" style="9" customWidth="1"/>
    <col min="3" max="6" width="27.54296875" style="9" customWidth="1"/>
    <col min="7" max="16384" width="9.1796875" style="10"/>
  </cols>
  <sheetData>
    <row r="1" spans="1:7" ht="36" customHeight="1" x14ac:dyDescent="0.25">
      <c r="A1" s="131" t="s">
        <v>25</v>
      </c>
      <c r="B1" s="131"/>
      <c r="C1" s="131"/>
      <c r="D1" s="131"/>
      <c r="E1" s="131"/>
      <c r="F1" s="131"/>
    </row>
    <row r="2" spans="1:7" ht="36" customHeight="1" x14ac:dyDescent="0.25">
      <c r="A2" s="24" t="s">
        <v>8</v>
      </c>
      <c r="B2" s="135" t="str">
        <f>Travel!B2</f>
        <v>Ministry for the Environment</v>
      </c>
      <c r="C2" s="135"/>
      <c r="D2" s="135"/>
      <c r="E2" s="135"/>
      <c r="F2" s="135"/>
      <c r="G2" s="25"/>
    </row>
    <row r="3" spans="1:7" ht="36" customHeight="1" x14ac:dyDescent="0.25">
      <c r="A3" s="24" t="s">
        <v>9</v>
      </c>
      <c r="B3" s="136" t="str">
        <f>Travel!B3</f>
        <v>Vicky Robertson</v>
      </c>
      <c r="C3" s="136"/>
      <c r="D3" s="136"/>
      <c r="E3" s="136"/>
      <c r="F3" s="136"/>
      <c r="G3" s="26"/>
    </row>
    <row r="4" spans="1:7" ht="36" customHeight="1" x14ac:dyDescent="0.25">
      <c r="A4" s="24" t="s">
        <v>3</v>
      </c>
      <c r="B4" s="136" t="str">
        <f>Travel!B4</f>
        <v>1 July 2018 to 30 June 2019</v>
      </c>
      <c r="C4" s="136"/>
      <c r="D4" s="136"/>
      <c r="E4" s="136"/>
      <c r="F4" s="136"/>
      <c r="G4" s="26"/>
    </row>
    <row r="5" spans="1:7" s="8" customFormat="1" ht="36" customHeight="1" x14ac:dyDescent="0.35">
      <c r="A5" s="137" t="s">
        <v>52</v>
      </c>
      <c r="B5" s="138"/>
      <c r="C5" s="139"/>
      <c r="D5" s="139"/>
      <c r="E5" s="139"/>
      <c r="F5" s="140"/>
    </row>
    <row r="6" spans="1:7" s="8" customFormat="1" ht="19.5" customHeight="1" x14ac:dyDescent="0.35">
      <c r="A6" s="132" t="s">
        <v>69</v>
      </c>
      <c r="B6" s="133"/>
      <c r="C6" s="133"/>
      <c r="D6" s="133"/>
      <c r="E6" s="133"/>
      <c r="F6" s="134"/>
    </row>
    <row r="7" spans="1:7" s="2" customFormat="1" ht="36" customHeight="1" x14ac:dyDescent="0.35">
      <c r="A7" s="128" t="s">
        <v>22</v>
      </c>
      <c r="B7" s="129"/>
      <c r="C7" s="96"/>
      <c r="D7" s="96"/>
      <c r="E7" s="96"/>
      <c r="F7" s="97"/>
    </row>
    <row r="8" spans="1:7" ht="26" x14ac:dyDescent="0.3">
      <c r="A8" s="13" t="s">
        <v>0</v>
      </c>
      <c r="B8" s="20" t="s">
        <v>41</v>
      </c>
      <c r="C8" s="1" t="s">
        <v>5</v>
      </c>
      <c r="D8" s="1" t="s">
        <v>13</v>
      </c>
      <c r="E8" s="1" t="s">
        <v>12</v>
      </c>
      <c r="F8" s="4" t="s">
        <v>1</v>
      </c>
    </row>
    <row r="9" spans="1:7" s="101" customFormat="1" ht="16.5" hidden="1" customHeight="1" x14ac:dyDescent="0.25">
      <c r="A9" s="103"/>
      <c r="B9" s="106"/>
      <c r="C9" s="104"/>
      <c r="D9" s="104"/>
      <c r="E9" s="104"/>
      <c r="F9" s="105"/>
    </row>
    <row r="10" spans="1:7" s="101" customFormat="1" x14ac:dyDescent="0.25">
      <c r="A10" s="103" t="s">
        <v>108</v>
      </c>
      <c r="B10" s="106"/>
      <c r="C10" s="104"/>
      <c r="D10" s="104"/>
      <c r="E10" s="104"/>
      <c r="F10" s="105"/>
    </row>
    <row r="11" spans="1:7" s="101" customFormat="1" ht="12.75" customHeight="1" x14ac:dyDescent="0.25">
      <c r="A11" s="75"/>
      <c r="B11" s="107"/>
      <c r="C11" s="76"/>
      <c r="D11" s="76"/>
      <c r="E11" s="76"/>
      <c r="F11" s="77"/>
    </row>
    <row r="12" spans="1:7" s="101" customFormat="1" ht="12.75" customHeight="1" x14ac:dyDescent="0.25">
      <c r="A12" s="102" t="s">
        <v>35</v>
      </c>
      <c r="B12" s="107"/>
      <c r="C12" s="76"/>
      <c r="D12" s="76"/>
      <c r="E12" s="76"/>
      <c r="F12" s="77"/>
    </row>
    <row r="13" spans="1:7" s="101" customFormat="1" ht="12.75" customHeight="1" x14ac:dyDescent="0.25">
      <c r="A13" s="75"/>
      <c r="B13" s="107"/>
      <c r="C13" s="76"/>
      <c r="D13" s="76"/>
      <c r="E13" s="76"/>
      <c r="F13" s="77"/>
    </row>
    <row r="14" spans="1:7" s="101" customFormat="1" ht="12.75" customHeight="1" x14ac:dyDescent="0.25">
      <c r="A14" s="75"/>
      <c r="B14" s="107"/>
      <c r="C14" s="76"/>
      <c r="D14" s="76"/>
      <c r="E14" s="76"/>
      <c r="F14" s="77"/>
    </row>
    <row r="15" spans="1:7" s="101" customFormat="1" hidden="1" x14ac:dyDescent="0.25">
      <c r="A15" s="75"/>
      <c r="B15" s="76"/>
      <c r="C15" s="76"/>
      <c r="D15" s="76"/>
      <c r="E15" s="76"/>
      <c r="F15" s="77"/>
    </row>
    <row r="16" spans="1:7" ht="27.75" customHeight="1" x14ac:dyDescent="0.25">
      <c r="A16" s="46" t="s">
        <v>23</v>
      </c>
      <c r="B16" s="48">
        <f>SUM(B9:B15)</f>
        <v>0</v>
      </c>
      <c r="C16" s="14"/>
      <c r="D16" s="15"/>
      <c r="E16" s="15"/>
      <c r="F16" s="16"/>
    </row>
    <row r="17" spans="1:6" ht="13" x14ac:dyDescent="0.3">
      <c r="A17" s="58"/>
      <c r="B17" s="64"/>
      <c r="C17" s="64"/>
      <c r="D17" s="64"/>
      <c r="E17" s="64"/>
      <c r="F17" s="65"/>
    </row>
    <row r="18" spans="1:6" ht="13" x14ac:dyDescent="0.3">
      <c r="A18" s="21" t="s">
        <v>32</v>
      </c>
      <c r="B18" s="2"/>
      <c r="C18" s="71"/>
      <c r="D18" s="70"/>
      <c r="E18" s="70"/>
      <c r="F18" s="73"/>
    </row>
    <row r="19" spans="1:6" x14ac:dyDescent="0.25">
      <c r="A19" s="141" t="s">
        <v>106</v>
      </c>
      <c r="B19" s="142"/>
      <c r="C19" s="142"/>
      <c r="D19" s="142"/>
      <c r="E19" s="142"/>
      <c r="F19" s="143"/>
    </row>
    <row r="20" spans="1:6" x14ac:dyDescent="0.25">
      <c r="A20" s="130" t="s">
        <v>64</v>
      </c>
      <c r="B20" s="124"/>
      <c r="C20" s="124"/>
      <c r="D20" s="70"/>
      <c r="E20" s="70"/>
      <c r="F20" s="73"/>
    </row>
    <row r="21" spans="1:6" x14ac:dyDescent="0.25">
      <c r="A21" s="38" t="s">
        <v>42</v>
      </c>
      <c r="B21" s="39"/>
      <c r="C21" s="71"/>
      <c r="D21" s="70"/>
      <c r="E21" s="70"/>
      <c r="F21" s="73"/>
    </row>
    <row r="22" spans="1:6" x14ac:dyDescent="0.25">
      <c r="A22" s="38" t="s">
        <v>60</v>
      </c>
      <c r="B22" s="39"/>
      <c r="C22" s="71"/>
      <c r="D22" s="71"/>
      <c r="E22" s="71"/>
      <c r="F22" s="5"/>
    </row>
    <row r="23" spans="1:6" ht="12.75" customHeight="1" x14ac:dyDescent="0.25">
      <c r="A23" s="126" t="s">
        <v>51</v>
      </c>
      <c r="B23" s="127"/>
      <c r="C23" s="99"/>
      <c r="D23" s="99"/>
      <c r="E23" s="99"/>
      <c r="F23" s="100"/>
    </row>
    <row r="24" spans="1:6" x14ac:dyDescent="0.25">
      <c r="A24" s="47"/>
      <c r="B24" s="47"/>
      <c r="C24" s="47"/>
      <c r="D24" s="47"/>
      <c r="E24" s="47"/>
      <c r="F24" s="47"/>
    </row>
    <row r="25" spans="1:6" x14ac:dyDescent="0.25">
      <c r="A25" s="47"/>
      <c r="B25" s="47"/>
      <c r="C25" s="47"/>
      <c r="D25" s="47"/>
      <c r="E25" s="47"/>
      <c r="F25" s="47"/>
    </row>
    <row r="26" spans="1:6" x14ac:dyDescent="0.25">
      <c r="A26" s="47"/>
      <c r="B26" s="47"/>
      <c r="C26" s="47"/>
      <c r="D26" s="47"/>
      <c r="E26" s="47"/>
      <c r="F26" s="47"/>
    </row>
    <row r="27" spans="1:6" x14ac:dyDescent="0.25">
      <c r="A27" s="47"/>
      <c r="B27" s="47"/>
      <c r="C27" s="47"/>
      <c r="D27" s="47"/>
      <c r="E27" s="47"/>
      <c r="F27" s="47"/>
    </row>
    <row r="28" spans="1:6" x14ac:dyDescent="0.25">
      <c r="A28" s="47"/>
      <c r="B28" s="47"/>
      <c r="C28" s="47"/>
      <c r="D28" s="47"/>
      <c r="E28" s="47"/>
      <c r="F28" s="47"/>
    </row>
  </sheetData>
  <sheetProtection formatCells="0" formatColumns="0" formatRows="0" insertColumns="0" insertRows="0"/>
  <mergeCells count="10">
    <mergeCell ref="A23:B23"/>
    <mergeCell ref="A7:B7"/>
    <mergeCell ref="A20:C20"/>
    <mergeCell ref="A1:F1"/>
    <mergeCell ref="A6:F6"/>
    <mergeCell ref="B2:F2"/>
    <mergeCell ref="B3:F3"/>
    <mergeCell ref="B4:F4"/>
    <mergeCell ref="A5:F5"/>
    <mergeCell ref="A19:F19"/>
  </mergeCells>
  <printOptions gridLines="1"/>
  <pageMargins left="0.70866141732283472" right="0.70866141732283472" top="0.74803149606299213" bottom="0.74803149606299213" header="0.31496062992125984" footer="0.31496062992125984"/>
  <pageSetup paperSize="9" scale="8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zoomScaleNormal="100" workbookViewId="0">
      <selection activeCell="B12" sqref="B12"/>
    </sheetView>
  </sheetViews>
  <sheetFormatPr defaultColWidth="9.1796875" defaultRowHeight="13" x14ac:dyDescent="0.3"/>
  <cols>
    <col min="1" max="1" width="27.54296875" style="18" customWidth="1"/>
    <col min="2" max="2" width="31.1796875" style="18" customWidth="1"/>
    <col min="3" max="4" width="27.54296875" style="18" customWidth="1"/>
    <col min="5" max="5" width="34.54296875" style="18" customWidth="1"/>
    <col min="6" max="16384" width="9.1796875" style="19"/>
  </cols>
  <sheetData>
    <row r="1" spans="1:14" ht="36" customHeight="1" x14ac:dyDescent="0.3">
      <c r="A1" s="131" t="s">
        <v>25</v>
      </c>
      <c r="B1" s="131"/>
      <c r="C1" s="131"/>
      <c r="D1" s="131"/>
      <c r="E1" s="131"/>
      <c r="F1" s="49"/>
    </row>
    <row r="2" spans="1:14" ht="36" customHeight="1" x14ac:dyDescent="0.3">
      <c r="A2" s="24" t="s">
        <v>8</v>
      </c>
      <c r="B2" s="135" t="str">
        <f>Travel!B2</f>
        <v>Ministry for the Environment</v>
      </c>
      <c r="C2" s="135"/>
      <c r="D2" s="135"/>
      <c r="E2" s="135"/>
      <c r="F2" s="25"/>
      <c r="G2" s="25"/>
    </row>
    <row r="3" spans="1:14" ht="36" customHeight="1" x14ac:dyDescent="0.3">
      <c r="A3" s="24" t="s">
        <v>9</v>
      </c>
      <c r="B3" s="136" t="str">
        <f>Travel!B3</f>
        <v>Vicky Robertson</v>
      </c>
      <c r="C3" s="136"/>
      <c r="D3" s="136"/>
      <c r="E3" s="136"/>
      <c r="F3" s="26"/>
      <c r="G3" s="26"/>
    </row>
    <row r="4" spans="1:14" ht="36" customHeight="1" x14ac:dyDescent="0.3">
      <c r="A4" s="24" t="s">
        <v>3</v>
      </c>
      <c r="B4" s="136" t="str">
        <f>Travel!B4</f>
        <v>1 July 2018 to 30 June 2019</v>
      </c>
      <c r="C4" s="136"/>
      <c r="D4" s="136"/>
      <c r="E4" s="136"/>
      <c r="F4" s="26"/>
      <c r="G4" s="26"/>
    </row>
    <row r="5" spans="1:14" ht="36" customHeight="1" x14ac:dyDescent="0.3">
      <c r="A5" s="152" t="s">
        <v>53</v>
      </c>
      <c r="B5" s="153"/>
      <c r="C5" s="153"/>
      <c r="D5" s="153"/>
      <c r="E5" s="154"/>
    </row>
    <row r="6" spans="1:14" ht="20.149999999999999" customHeight="1" x14ac:dyDescent="0.3">
      <c r="A6" s="150" t="s">
        <v>61</v>
      </c>
      <c r="B6" s="150"/>
      <c r="C6" s="150"/>
      <c r="D6" s="150"/>
      <c r="E6" s="151"/>
      <c r="F6" s="27"/>
      <c r="G6" s="27"/>
    </row>
    <row r="7" spans="1:14" ht="36" customHeight="1" x14ac:dyDescent="0.35">
      <c r="A7" s="17" t="s">
        <v>20</v>
      </c>
      <c r="B7" s="3"/>
      <c r="C7" s="3"/>
      <c r="D7" s="3"/>
      <c r="E7" s="12"/>
    </row>
    <row r="8" spans="1:14" ht="26" x14ac:dyDescent="0.3">
      <c r="A8" s="13" t="s">
        <v>0</v>
      </c>
      <c r="B8" s="1" t="s">
        <v>43</v>
      </c>
      <c r="C8" s="1" t="s">
        <v>36</v>
      </c>
      <c r="D8" s="1" t="s">
        <v>55</v>
      </c>
      <c r="E8" s="4" t="s">
        <v>71</v>
      </c>
    </row>
    <row r="9" spans="1:14" s="101" customFormat="1" ht="15.75" hidden="1" customHeight="1" x14ac:dyDescent="0.25">
      <c r="A9" s="103"/>
      <c r="B9" s="104"/>
      <c r="C9" s="104"/>
      <c r="D9" s="108"/>
      <c r="E9" s="105"/>
    </row>
    <row r="10" spans="1:14" s="119" customFormat="1" x14ac:dyDescent="0.3">
      <c r="A10" s="114"/>
      <c r="B10" s="115"/>
      <c r="C10" s="116"/>
      <c r="D10" s="117"/>
      <c r="E10" s="118"/>
    </row>
    <row r="11" spans="1:14" s="84" customFormat="1" x14ac:dyDescent="0.3">
      <c r="A11" s="75"/>
      <c r="B11" s="76"/>
      <c r="C11" s="76"/>
      <c r="D11" s="107"/>
      <c r="E11" s="77"/>
    </row>
    <row r="12" spans="1:14" s="84" customFormat="1" x14ac:dyDescent="0.3">
      <c r="A12" s="78"/>
      <c r="B12" s="76"/>
      <c r="C12" s="76"/>
      <c r="D12" s="107"/>
      <c r="E12" s="77"/>
    </row>
    <row r="13" spans="1:14" s="84" customFormat="1" x14ac:dyDescent="0.3">
      <c r="A13" s="75"/>
      <c r="B13" s="76"/>
      <c r="C13" s="76"/>
      <c r="D13" s="107"/>
      <c r="E13" s="77"/>
      <c r="N13" s="88"/>
    </row>
    <row r="14" spans="1:14" s="84" customFormat="1" x14ac:dyDescent="0.3">
      <c r="A14" s="75"/>
      <c r="B14" s="76"/>
      <c r="C14" s="76"/>
      <c r="D14" s="107"/>
      <c r="E14" s="77"/>
    </row>
    <row r="15" spans="1:14" s="84" customFormat="1" hidden="1" x14ac:dyDescent="0.3">
      <c r="A15" s="85"/>
      <c r="B15" s="86"/>
      <c r="C15" s="86"/>
      <c r="D15" s="86"/>
      <c r="E15" s="87"/>
    </row>
    <row r="16" spans="1:14" ht="28" customHeight="1" x14ac:dyDescent="0.3">
      <c r="A16" s="46" t="s">
        <v>24</v>
      </c>
      <c r="B16" s="83" t="s">
        <v>19</v>
      </c>
      <c r="C16" s="89">
        <f>COUNTIF(B9:B15,"*")</f>
        <v>0</v>
      </c>
      <c r="D16" s="81">
        <f>SUM(D9:D15)</f>
        <v>0</v>
      </c>
      <c r="E16" s="82"/>
    </row>
    <row r="17" spans="1:6" x14ac:dyDescent="0.3">
      <c r="A17" s="98"/>
      <c r="B17" s="59"/>
      <c r="C17" s="64"/>
      <c r="D17" s="43"/>
      <c r="E17" s="65"/>
    </row>
    <row r="18" spans="1:6" x14ac:dyDescent="0.3">
      <c r="A18" s="21" t="s">
        <v>26</v>
      </c>
      <c r="B18" s="22"/>
      <c r="C18" s="22"/>
      <c r="D18" s="22"/>
      <c r="E18" s="23"/>
    </row>
    <row r="19" spans="1:6" x14ac:dyDescent="0.3">
      <c r="A19" s="130" t="s">
        <v>64</v>
      </c>
      <c r="B19" s="124"/>
      <c r="C19" s="124"/>
      <c r="D19" s="22"/>
      <c r="E19" s="23"/>
    </row>
    <row r="20" spans="1:6" x14ac:dyDescent="0.3">
      <c r="A20" s="144" t="s">
        <v>54</v>
      </c>
      <c r="B20" s="145"/>
      <c r="C20" s="145"/>
      <c r="D20" s="145"/>
      <c r="E20" s="146"/>
    </row>
    <row r="21" spans="1:6" x14ac:dyDescent="0.3">
      <c r="A21" s="79" t="s">
        <v>72</v>
      </c>
      <c r="B21" s="19"/>
      <c r="C21" s="19"/>
      <c r="D21" s="19"/>
      <c r="E21" s="80"/>
    </row>
    <row r="22" spans="1:6" ht="26.15" customHeight="1" x14ac:dyDescent="0.3">
      <c r="A22" s="130" t="s">
        <v>70</v>
      </c>
      <c r="B22" s="124"/>
      <c r="C22" s="124"/>
      <c r="D22" s="124"/>
      <c r="E22" s="149"/>
    </row>
    <row r="23" spans="1:6" x14ac:dyDescent="0.3">
      <c r="A23" s="38" t="s">
        <v>56</v>
      </c>
      <c r="B23" s="22"/>
      <c r="C23" s="22"/>
      <c r="D23" s="22"/>
      <c r="E23" s="23"/>
    </row>
    <row r="24" spans="1:6" x14ac:dyDescent="0.3">
      <c r="A24" s="38" t="s">
        <v>57</v>
      </c>
      <c r="B24" s="39"/>
      <c r="C24" s="71"/>
      <c r="D24" s="71"/>
      <c r="E24" s="5"/>
      <c r="F24" s="51"/>
    </row>
    <row r="25" spans="1:6" ht="12.75" customHeight="1" x14ac:dyDescent="0.3">
      <c r="A25" s="147" t="s">
        <v>51</v>
      </c>
      <c r="B25" s="148"/>
      <c r="C25" s="72"/>
      <c r="D25" s="72"/>
      <c r="E25" s="57"/>
      <c r="F25" s="56"/>
    </row>
    <row r="26" spans="1:6" x14ac:dyDescent="0.3">
      <c r="A26" s="60"/>
      <c r="B26" s="61"/>
      <c r="C26" s="61"/>
      <c r="D26" s="61"/>
      <c r="E26" s="62"/>
    </row>
  </sheetData>
  <sheetProtection sheet="1" objects="1" scenarios="1" formatCells="0" formatColumns="0" formatRows="0" insertColumns="0" insertRows="0"/>
  <mergeCells count="10">
    <mergeCell ref="A20:E20"/>
    <mergeCell ref="A25:B25"/>
    <mergeCell ref="A1:E1"/>
    <mergeCell ref="A19:C19"/>
    <mergeCell ref="A22:E22"/>
    <mergeCell ref="A6:E6"/>
    <mergeCell ref="B2:E2"/>
    <mergeCell ref="B3:E3"/>
    <mergeCell ref="B4:E4"/>
    <mergeCell ref="A5:E5"/>
  </mergeCells>
  <printOptions gridLines="1"/>
  <pageMargins left="0.70866141732283472" right="0.70866141732283472" top="0.74803149606299213" bottom="0.74803149606299213" header="0.31496062992125984" footer="0.31496062992125984"/>
  <pageSetup paperSize="9" scale="9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zoomScaleNormal="100" workbookViewId="0">
      <selection activeCell="C10" sqref="C10"/>
    </sheetView>
  </sheetViews>
  <sheetFormatPr defaultColWidth="9.1796875" defaultRowHeight="12.5" x14ac:dyDescent="0.25"/>
  <cols>
    <col min="1" max="1" width="27.54296875" style="6" customWidth="1"/>
    <col min="2" max="2" width="23.54296875" style="6" customWidth="1"/>
    <col min="3" max="3" width="27.54296875" style="6" customWidth="1"/>
    <col min="4" max="4" width="54" style="6" customWidth="1"/>
    <col min="5" max="5" width="27.54296875" style="6" customWidth="1"/>
    <col min="6" max="16384" width="9.1796875" style="7"/>
  </cols>
  <sheetData>
    <row r="1" spans="1:5" ht="36" customHeight="1" x14ac:dyDescent="0.25">
      <c r="A1" s="131" t="s">
        <v>25</v>
      </c>
      <c r="B1" s="131"/>
      <c r="C1" s="131"/>
      <c r="D1" s="131"/>
      <c r="E1" s="131"/>
    </row>
    <row r="2" spans="1:5" ht="36" customHeight="1" x14ac:dyDescent="0.25">
      <c r="A2" s="24" t="s">
        <v>8</v>
      </c>
      <c r="B2" s="135" t="str">
        <f>Travel!B2</f>
        <v>Ministry for the Environment</v>
      </c>
      <c r="C2" s="135"/>
      <c r="D2" s="135"/>
      <c r="E2" s="135"/>
    </row>
    <row r="3" spans="1:5" ht="36" customHeight="1" x14ac:dyDescent="0.25">
      <c r="A3" s="24" t="s">
        <v>9</v>
      </c>
      <c r="B3" s="136" t="str">
        <f>Travel!B3</f>
        <v>Vicky Robertson</v>
      </c>
      <c r="C3" s="136"/>
      <c r="D3" s="136"/>
      <c r="E3" s="136"/>
    </row>
    <row r="4" spans="1:5" ht="36" customHeight="1" x14ac:dyDescent="0.25">
      <c r="A4" s="95" t="s">
        <v>3</v>
      </c>
      <c r="B4" s="157" t="str">
        <f>Travel!B4</f>
        <v>1 July 2018 to 30 June 2019</v>
      </c>
      <c r="C4" s="157"/>
      <c r="D4" s="157"/>
      <c r="E4" s="157"/>
    </row>
    <row r="5" spans="1:5" ht="36" customHeight="1" x14ac:dyDescent="0.25">
      <c r="A5" s="125" t="s">
        <v>59</v>
      </c>
      <c r="B5" s="159"/>
      <c r="C5" s="139"/>
      <c r="D5" s="139"/>
      <c r="E5" s="140"/>
    </row>
    <row r="6" spans="1:5" ht="19.5" customHeight="1" x14ac:dyDescent="0.25">
      <c r="A6" s="158" t="s">
        <v>58</v>
      </c>
      <c r="B6" s="150"/>
      <c r="C6" s="150"/>
      <c r="D6" s="150"/>
      <c r="E6" s="151"/>
    </row>
    <row r="7" spans="1:5" ht="36" customHeight="1" x14ac:dyDescent="0.35">
      <c r="A7" s="155" t="s">
        <v>6</v>
      </c>
      <c r="B7" s="156"/>
      <c r="C7" s="96"/>
      <c r="D7" s="96"/>
      <c r="E7" s="97"/>
    </row>
    <row r="8" spans="1:5" ht="26" x14ac:dyDescent="0.3">
      <c r="A8" s="13" t="s">
        <v>0</v>
      </c>
      <c r="B8" s="1" t="s">
        <v>38</v>
      </c>
      <c r="C8" s="1" t="s">
        <v>37</v>
      </c>
      <c r="D8" s="1" t="s">
        <v>29</v>
      </c>
      <c r="E8" s="4" t="s">
        <v>2</v>
      </c>
    </row>
    <row r="9" spans="1:5" s="74" customFormat="1" ht="15.75" hidden="1" customHeight="1" x14ac:dyDescent="0.25">
      <c r="A9" s="103"/>
      <c r="B9" s="108"/>
      <c r="C9" s="104"/>
      <c r="D9" s="104"/>
      <c r="E9" s="105"/>
    </row>
    <row r="10" spans="1:5" s="74" customFormat="1" x14ac:dyDescent="0.25">
      <c r="A10" s="109">
        <v>43448</v>
      </c>
      <c r="B10" s="107">
        <v>7950</v>
      </c>
      <c r="C10" s="76" t="s">
        <v>265</v>
      </c>
      <c r="D10" s="76" t="s">
        <v>270</v>
      </c>
      <c r="E10" s="77" t="s">
        <v>111</v>
      </c>
    </row>
    <row r="11" spans="1:5" s="74" customFormat="1" x14ac:dyDescent="0.25">
      <c r="A11" s="122">
        <v>43556</v>
      </c>
      <c r="B11" s="107">
        <v>500</v>
      </c>
      <c r="C11" s="76" t="s">
        <v>271</v>
      </c>
      <c r="D11" s="76" t="s">
        <v>272</v>
      </c>
      <c r="E11" s="77" t="s">
        <v>111</v>
      </c>
    </row>
    <row r="12" spans="1:5" s="74" customFormat="1" x14ac:dyDescent="0.25">
      <c r="A12" s="122"/>
      <c r="B12" s="107"/>
      <c r="C12" s="76"/>
      <c r="D12" s="76"/>
      <c r="E12" s="77"/>
    </row>
    <row r="13" spans="1:5" s="74" customFormat="1" x14ac:dyDescent="0.25">
      <c r="A13" s="122"/>
      <c r="B13" s="107"/>
      <c r="C13" s="76"/>
      <c r="D13" s="76"/>
      <c r="E13" s="77"/>
    </row>
    <row r="14" spans="1:5" s="74" customFormat="1" x14ac:dyDescent="0.25">
      <c r="A14" s="121"/>
      <c r="B14" s="107"/>
      <c r="C14" s="76"/>
      <c r="D14" s="76"/>
      <c r="E14" s="77"/>
    </row>
    <row r="15" spans="1:5" s="74" customFormat="1" x14ac:dyDescent="0.25">
      <c r="A15" s="121"/>
      <c r="B15" s="107"/>
      <c r="C15" s="76"/>
      <c r="D15" s="76"/>
      <c r="E15" s="77"/>
    </row>
    <row r="16" spans="1:5" s="74" customFormat="1" x14ac:dyDescent="0.25">
      <c r="A16" s="75"/>
      <c r="B16" s="107"/>
      <c r="C16" s="76"/>
      <c r="D16" s="76"/>
      <c r="E16" s="77"/>
    </row>
    <row r="17" spans="1:6" s="74" customFormat="1" hidden="1" x14ac:dyDescent="0.25">
      <c r="A17" s="75"/>
      <c r="B17" s="76"/>
      <c r="C17" s="76"/>
      <c r="D17" s="76"/>
      <c r="E17" s="77"/>
    </row>
    <row r="18" spans="1:6" ht="27.75" customHeight="1" x14ac:dyDescent="0.25">
      <c r="A18" s="90" t="s">
        <v>14</v>
      </c>
      <c r="B18" s="91">
        <f>SUM(B9:B17)</f>
        <v>8450</v>
      </c>
      <c r="C18" s="92"/>
      <c r="D18" s="93"/>
      <c r="E18" s="94"/>
    </row>
    <row r="19" spans="1:6" ht="14.15" customHeight="1" x14ac:dyDescent="0.25">
      <c r="A19" s="63"/>
      <c r="B19" s="44"/>
      <c r="C19" s="64"/>
      <c r="D19" s="64"/>
      <c r="E19" s="65"/>
    </row>
    <row r="20" spans="1:6" ht="13" x14ac:dyDescent="0.3">
      <c r="A20" s="21" t="s">
        <v>26</v>
      </c>
      <c r="B20" s="50"/>
      <c r="C20" s="50"/>
      <c r="D20" s="50"/>
      <c r="E20" s="52"/>
    </row>
    <row r="21" spans="1:6" x14ac:dyDescent="0.25">
      <c r="A21" s="130" t="s">
        <v>64</v>
      </c>
      <c r="B21" s="124"/>
      <c r="C21" s="124"/>
      <c r="D21" s="50"/>
      <c r="E21" s="52"/>
    </row>
    <row r="22" spans="1:6" ht="14.15" customHeight="1" x14ac:dyDescent="0.25">
      <c r="A22" s="40" t="s">
        <v>21</v>
      </c>
      <c r="B22" s="41"/>
      <c r="C22" s="50"/>
      <c r="D22" s="50"/>
      <c r="E22" s="52"/>
    </row>
    <row r="23" spans="1:6" x14ac:dyDescent="0.25">
      <c r="A23" s="38" t="s">
        <v>34</v>
      </c>
      <c r="B23" s="39"/>
      <c r="C23" s="51"/>
      <c r="D23" s="50"/>
      <c r="E23" s="52"/>
    </row>
    <row r="24" spans="1:6" ht="12.65" customHeight="1" x14ac:dyDescent="0.25">
      <c r="A24" s="144" t="s">
        <v>28</v>
      </c>
      <c r="B24" s="145"/>
      <c r="C24" s="145"/>
      <c r="D24" s="145"/>
      <c r="E24" s="146"/>
      <c r="F24" s="10"/>
    </row>
    <row r="25" spans="1:6" x14ac:dyDescent="0.25">
      <c r="A25" s="38" t="s">
        <v>60</v>
      </c>
      <c r="B25" s="39"/>
      <c r="C25" s="51"/>
      <c r="D25" s="51"/>
      <c r="E25" s="5"/>
      <c r="F25" s="51"/>
    </row>
    <row r="26" spans="1:6" ht="12.75" customHeight="1" x14ac:dyDescent="0.25">
      <c r="A26" s="147" t="s">
        <v>51</v>
      </c>
      <c r="B26" s="148"/>
      <c r="C26" s="56"/>
      <c r="D26" s="56"/>
      <c r="E26" s="57"/>
      <c r="F26" s="56"/>
    </row>
    <row r="27" spans="1:6" x14ac:dyDescent="0.25">
      <c r="A27" s="66"/>
      <c r="B27" s="45"/>
      <c r="C27" s="67"/>
      <c r="D27" s="67"/>
      <c r="E27" s="68"/>
      <c r="F27" s="10"/>
    </row>
    <row r="28" spans="1:6" x14ac:dyDescent="0.25">
      <c r="A28" s="11"/>
      <c r="B28" s="9"/>
      <c r="C28" s="9"/>
      <c r="D28" s="9"/>
      <c r="E28" s="37"/>
      <c r="F28" s="10"/>
    </row>
    <row r="29" spans="1:6" x14ac:dyDescent="0.25">
      <c r="A29" s="11"/>
      <c r="B29" s="9"/>
      <c r="C29" s="9"/>
      <c r="D29" s="9"/>
      <c r="E29" s="37"/>
      <c r="F29" s="10"/>
    </row>
    <row r="30" spans="1:6" x14ac:dyDescent="0.25">
      <c r="A30" s="11"/>
      <c r="B30" s="9"/>
      <c r="C30" s="9"/>
      <c r="D30" s="9"/>
      <c r="E30" s="37"/>
      <c r="F30" s="10"/>
    </row>
    <row r="31" spans="1:6" x14ac:dyDescent="0.25">
      <c r="A31" s="11"/>
      <c r="B31" s="9"/>
      <c r="C31" s="9"/>
      <c r="D31" s="9"/>
      <c r="E31" s="37"/>
      <c r="F31" s="10"/>
    </row>
    <row r="32" spans="1:6" x14ac:dyDescent="0.25">
      <c r="A32" s="37"/>
      <c r="B32" s="37"/>
      <c r="C32" s="37"/>
      <c r="D32" s="37"/>
      <c r="E32" s="37"/>
    </row>
    <row r="33" spans="1:5" x14ac:dyDescent="0.25">
      <c r="A33" s="37"/>
      <c r="B33" s="37"/>
      <c r="C33" s="37"/>
      <c r="D33" s="37"/>
      <c r="E33" s="37"/>
    </row>
  </sheetData>
  <sheetProtection formatCells="0" formatColumns="0" formatRows="0" insertColumns="0" insertRows="0"/>
  <mergeCells count="10">
    <mergeCell ref="A26:B26"/>
    <mergeCell ref="A24:E24"/>
    <mergeCell ref="A1:E1"/>
    <mergeCell ref="A21:C21"/>
    <mergeCell ref="A7:B7"/>
    <mergeCell ref="B2:E2"/>
    <mergeCell ref="B3:E3"/>
    <mergeCell ref="B4:E4"/>
    <mergeCell ref="A6:E6"/>
    <mergeCell ref="A5:E5"/>
  </mergeCells>
  <printOptions gridLines="1"/>
  <pageMargins left="0.70866141732283472" right="0.70866141732283472" top="0.74803149606299213" bottom="0.74803149606299213" header="0.31496062992125984" footer="0.31496062992125984"/>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Guidance for agencies</vt:lpstr>
      <vt:lpstr>Travel</vt:lpstr>
      <vt:lpstr>Hospitality</vt:lpstr>
      <vt:lpstr>Gifts and Benefits</vt:lpstr>
      <vt:lpstr>All other  expenses</vt:lpstr>
      <vt:lpstr>'Guidance for agencies'!_ftnref1</vt:lpstr>
      <vt:lpstr>'All other  expenses'!Print_Area</vt:lpstr>
      <vt:lpstr>'Gifts and Benefits'!Print_Area</vt:lpstr>
      <vt:lpstr>'Guidance for agencies'!Print_Area</vt:lpstr>
      <vt:lpstr>Hospitality!Print_Area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mortensenm</dc:creator>
  <cp:lastModifiedBy>HerbertK</cp:lastModifiedBy>
  <cp:lastPrinted>2017-06-12T01:23:02Z</cp:lastPrinted>
  <dcterms:created xsi:type="dcterms:W3CDTF">2010-10-17T20:59:02Z</dcterms:created>
  <dcterms:modified xsi:type="dcterms:W3CDTF">2019-08-05T05:54:40Z</dcterms:modified>
</cp:coreProperties>
</file>