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uman\CE Expense Disclosure 17-18\"/>
    </mc:Choice>
  </mc:AlternateContent>
  <bookViews>
    <workbookView xWindow="0" yWindow="0" windowWidth="25200" windowHeight="12000" firstSheet="1" activeTab="4"/>
  </bookViews>
  <sheets>
    <sheet name="Guidance for agencies" sheetId="5" state="hidden" r:id="rId1"/>
    <sheet name="Travel" sheetId="1" r:id="rId2"/>
    <sheet name="Hospitality" sheetId="2" r:id="rId3"/>
    <sheet name="Gifts and Benefits" sheetId="4" r:id="rId4"/>
    <sheet name="All other  expenses" sheetId="3" r:id="rId5"/>
  </sheets>
  <definedNames>
    <definedName name="_ftn1" localSheetId="0">'Guidance for agencies'!#REF!</definedName>
    <definedName name="_ftnref1" localSheetId="0">'Guidance for agencies'!$A$28</definedName>
    <definedName name="_xlnm.Print_Area" localSheetId="4">'All other  expenses'!$A$1:$E$28</definedName>
    <definedName name="_xlnm.Print_Area" localSheetId="3">'Gifts and Benefits'!$A$1:$E$26</definedName>
    <definedName name="_xlnm.Print_Area" localSheetId="0">'Guidance for agencies'!$A$1:$A$43</definedName>
    <definedName name="_xlnm.Print_Area" localSheetId="2">Hospitality!$A$1:$F$23</definedName>
    <definedName name="_xlnm.Print_Area" localSheetId="1">Travel!$A$1:$D$203</definedName>
  </definedNames>
  <calcPr calcId="162913"/>
</workbook>
</file>

<file path=xl/calcChain.xml><?xml version="1.0" encoding="utf-8"?>
<calcChain xmlns="http://schemas.openxmlformats.org/spreadsheetml/2006/main">
  <c r="B182" i="1" l="1"/>
  <c r="B193" i="1" l="1"/>
  <c r="B14" i="1"/>
  <c r="B16" i="2"/>
  <c r="C16" i="4"/>
  <c r="D16" i="4"/>
  <c r="B19" i="3"/>
  <c r="B3" i="2" l="1"/>
  <c r="B4" i="3" l="1"/>
  <c r="B3" i="3"/>
  <c r="B2" i="3"/>
  <c r="B4" i="4"/>
  <c r="B3" i="4"/>
  <c r="B2" i="4"/>
  <c r="B4" i="2"/>
  <c r="B2" i="2"/>
  <c r="B195" i="1" l="1"/>
</calcChain>
</file>

<file path=xl/sharedStrings.xml><?xml version="1.0" encoding="utf-8"?>
<sst xmlns="http://schemas.openxmlformats.org/spreadsheetml/2006/main" count="577" uniqueCount="290">
  <si>
    <t>Date</t>
  </si>
  <si>
    <t>Location/s</t>
  </si>
  <si>
    <t>Location</t>
  </si>
  <si>
    <t>Disclosure period</t>
  </si>
  <si>
    <t>Sub total</t>
  </si>
  <si>
    <t xml:space="preserve">Purpose (eg, hosting delegation from China) </t>
  </si>
  <si>
    <t>All Other Expenses</t>
  </si>
  <si>
    <t>Total travel expenses</t>
  </si>
  <si>
    <t xml:space="preserve">Organisation Name </t>
  </si>
  <si>
    <t>Chief Executive</t>
  </si>
  <si>
    <t>International, domestic and local travel expenses</t>
  </si>
  <si>
    <t>Nature (eg taxi, parking, bus)</t>
  </si>
  <si>
    <t>Reason (eg building relationships, team building)</t>
  </si>
  <si>
    <t>Nature (what and for how many eg dinner for 5)</t>
  </si>
  <si>
    <t>Total other expenses</t>
  </si>
  <si>
    <t>How to present information</t>
  </si>
  <si>
    <t>Local Travel (within City, excluding travel to airport)</t>
  </si>
  <si>
    <t>Nature (eg hotel, airfare, meals &amp; for how many people, other costs)</t>
  </si>
  <si>
    <t>Nature (eg hotel, airfares, taxis, meals &amp; for how many people, other costs)</t>
  </si>
  <si>
    <t>No. of items =</t>
  </si>
  <si>
    <t>Gifts  and hospitality</t>
  </si>
  <si>
    <t>** Include eg phone and data costs, subscriptions, membership fees, conference fees,  professional development costs, books and anything else</t>
  </si>
  <si>
    <t xml:space="preserve">Hospitality Offered to Third Parties </t>
  </si>
  <si>
    <t xml:space="preserve">Total  expenses </t>
  </si>
  <si>
    <t>Total gifts &amp; benefits</t>
  </si>
  <si>
    <t>Chief Executive Expense Disclosure</t>
  </si>
  <si>
    <t>Notes</t>
  </si>
  <si>
    <t>Date(s)</t>
  </si>
  <si>
    <t>*** e.g. subscription part of employment agreement, development as agreed with SSC</t>
  </si>
  <si>
    <t>Comment / explanation ***</t>
  </si>
  <si>
    <t>Cost (NZ$)
(exc GST / inc GST)***</t>
  </si>
  <si>
    <t>Cost ($)
(exc GST / inc GST)***</t>
  </si>
  <si>
    <t xml:space="preserve">Notes </t>
  </si>
  <si>
    <t>* Headings on following tabs will pre populate with what you enter on this tab</t>
  </si>
  <si>
    <t>*** Delete what's inapplicable.  Be consistent - all GST exclusive or all GST inclusive</t>
  </si>
  <si>
    <t>Insert additional rows as needed</t>
  </si>
  <si>
    <t>Offered by 
(who made the offer?)</t>
  </si>
  <si>
    <t>Nature ***</t>
  </si>
  <si>
    <t>Cost ($)****
(exc GST / inc GST)</t>
  </si>
  <si>
    <t>International Travel (including  travel within NZ at beginning and end of overseas trip)**</t>
  </si>
  <si>
    <t>** Group expenditure relating to each overseas trip</t>
  </si>
  <si>
    <t>Cost ($)
(exc GST / inc GST)**</t>
  </si>
  <si>
    <t>** Delete what's inapplicable.  Be consistent - all GST exclusive or all GST inclusive</t>
  </si>
  <si>
    <t>Description ** (e.g. event tickets,  etc)</t>
  </si>
  <si>
    <t xml:space="preserve">CEs disclose the expenses, gifts &amp; hospitality they have expended or been offered using this SSC Excel workbook. </t>
  </si>
  <si>
    <r>
      <rPr>
        <sz val="11"/>
        <rFont val="Arial"/>
        <family val="2"/>
      </rPr>
      <t>If you have any questions, contact the team at</t>
    </r>
    <r>
      <rPr>
        <u/>
        <sz val="11"/>
        <color theme="10"/>
        <rFont val="Arial"/>
        <family val="2"/>
      </rPr>
      <t xml:space="preserve"> ceexpenses@ssc.govt.nz</t>
    </r>
  </si>
  <si>
    <t>When and how often are disclosures made?</t>
  </si>
  <si>
    <r>
      <rPr>
        <u/>
        <sz val="11"/>
        <rFont val="Arial"/>
        <family val="2"/>
      </rPr>
      <t>Provide information using this SSC Excel workbook</t>
    </r>
    <r>
      <rPr>
        <sz val="11"/>
        <rFont val="Arial"/>
        <family val="2"/>
      </rPr>
      <t xml:space="preserve">.  </t>
    </r>
  </si>
  <si>
    <r>
      <rPr>
        <u/>
        <sz val="11"/>
        <rFont val="Arial"/>
        <family val="2"/>
      </rPr>
      <t>Ensure the disclosure is for the full reporting period</t>
    </r>
    <r>
      <rPr>
        <sz val="11"/>
        <rFont val="Arial"/>
        <family val="2"/>
      </rPr>
      <t>.  Include disclosures for Acting CEs.</t>
    </r>
  </si>
  <si>
    <t>Note this tab can  / should be deleted prior to uploading onto the agency website</t>
  </si>
  <si>
    <t>Sub totals and totals will appear automatically once you put information in rows above.</t>
  </si>
  <si>
    <t>Mark clearly if there is no information to disclose.</t>
  </si>
  <si>
    <t>Hospitality</t>
  </si>
  <si>
    <t>Gifts and Benefits over $50 annual value**</t>
  </si>
  <si>
    <t>** All gifts, invitations to events and other hospitality, of $50 or more in total value per year, offered to the CE by people external to the organisation</t>
  </si>
  <si>
    <t>Estimated value (NZ$)
(exc GST / inc GST)***</t>
  </si>
  <si>
    <t>*** Mark clearly if cost include GST or not. Be consistent - all GST exclusive or all GST inclusive</t>
  </si>
  <si>
    <t>Estimated total value will appear automatically once you put information in rows above.</t>
  </si>
  <si>
    <t>All other expenditure incurred by the chief executive that is not travel, hospitality or gifts</t>
  </si>
  <si>
    <t>All Other Expenses**</t>
  </si>
  <si>
    <t>Total cost will appear automatically once you put information in rows above.</t>
  </si>
  <si>
    <t>All gifts, invitations to events and other hospitality, of $50 or more in total value per year, offered to the CE by people external to the organisation</t>
  </si>
  <si>
    <t xml:space="preserve">
All expenses incurred by CE during international, domestic and local travel. For international travel, group expenses relating to each trip.
</t>
  </si>
  <si>
    <t>Purpose</t>
  </si>
  <si>
    <t>* Headings on this tab will be pre populated with what you enter on the Travel tab</t>
  </si>
  <si>
    <t>Purpose of trip (eg attending XYZ conference for 3 days)****</t>
  </si>
  <si>
    <t>Purpose (eg visiting district office for two days...) ****</t>
  </si>
  <si>
    <t>Purpose (eg meeting with Minister) ****</t>
  </si>
  <si>
    <t>**** Please include sufficient information to explain the trip and its costs including destination and duration.</t>
  </si>
  <si>
    <t>All hospitality expenses provided by the CE in the context of his/her job to anyone external to the Public Service or statutory Crown entities.</t>
  </si>
  <si>
    <t>Include items such as  invitations to functions and events, event tickets, gifts from overseas counterparts and commercial organisations (including that accepted by immediate family members).</t>
  </si>
  <si>
    <t>Comments</t>
  </si>
  <si>
    <t>A one-off offer of something worth $25 is not included, but if the offer is made more than once a year, it should be disclosed.</t>
  </si>
  <si>
    <t>The following is a summary from "Chief Executive Expense Disclosures: A Guide for Agency Staff".  Please read that in full first.</t>
  </si>
  <si>
    <t>The disclosures help CEs to demonstrate the values and behaviours expected of all public servants.</t>
  </si>
  <si>
    <t>The purpose of regular public disclosure of Chief Executive's (CE) expenses is to provide transparency and accountability for discretionary expenditure by CEs of Public Service departments and statutory Crown entities.</t>
  </si>
  <si>
    <t>They make transparent the standards of probity expected of the CEs and ensure their expenses are open to public scrutiny.</t>
  </si>
  <si>
    <t>This assists public understanding of, and confidence in, the purpose and appropriateness of expenditure.</t>
  </si>
  <si>
    <t>What is covered?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</si>
  <si>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</si>
  <si>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</si>
  <si>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</si>
  <si>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</si>
  <si>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</si>
  <si>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Disclosed Information</t>
  </si>
  <si>
    <t>This workbook includes a tab for each of the following categories</t>
  </si>
  <si>
    <r>
      <rPr>
        <u/>
        <sz val="11"/>
        <rFont val="Arial"/>
        <family val="2"/>
      </rPr>
      <t>Hospitality</t>
    </r>
    <r>
      <rPr>
        <sz val="11"/>
        <rFont val="Arial"/>
        <family val="2"/>
      </rPr>
      <t xml:space="preserve">  - All work-related hospitality expenses provided by the CE to people external to Public Service departments and statutory Crown entities. </t>
    </r>
  </si>
  <si>
    <t>In rare cases where the cost of a gift cannot be reasonably estimated or disclosing the estimated value might cause offence, its value can be described as "value unknown".</t>
  </si>
  <si>
    <r>
      <rPr>
        <u/>
        <sz val="11"/>
        <rFont val="Arial"/>
        <family val="2"/>
      </rPr>
      <t>All other expenses</t>
    </r>
    <r>
      <rPr>
        <sz val="11"/>
        <rFont val="Arial"/>
        <family val="2"/>
      </rPr>
      <t xml:space="preserve"> incurred by the CE that are not captured under the definition of travel, hospitality or gifts and benefits are disclosed in this section. This includes items such as cell phone and data costs, subscriptions, membership fees, conference fees, and professional development fees.</t>
    </r>
  </si>
  <si>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</si>
  <si>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Whether costs are GST exclusive or inclusive needs to be consistent. You have the option to use GST exclusive or inclusive as it may depend how you get your source information.</t>
  </si>
  <si>
    <r>
      <t>Mark clearly if no information to disclose - where t</t>
    </r>
    <r>
      <rPr>
        <sz val="11"/>
        <color theme="1"/>
        <rFont val="Arial"/>
        <family val="2"/>
      </rPr>
      <t>here is no information to disclose, record this clearly on the spreadsheet with a suitable description such as “no travel expenses to disclose for this period”; “no gifts received” or “no hospitality provided”. Please do not leave the page blank.</t>
    </r>
  </si>
  <si>
    <r>
      <rPr>
        <u/>
        <sz val="11"/>
        <rFont val="Arial"/>
        <family val="2"/>
      </rPr>
      <t>Provide sufficient detail for each item in the spreadsheet</t>
    </r>
    <r>
      <rPr>
        <sz val="11"/>
        <rFont val="Arial"/>
        <family val="2"/>
      </rPr>
      <t xml:space="preserve">.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r>
  </si>
  <si>
    <t>The Disclosures webpage could be headed with a statement such as: “(This agency) is disclosing the Chief Executive’s expenses, gifts and hospitality as part of its commitment to transparency and accountability".</t>
  </si>
  <si>
    <t>The completed Excel workbooks are posted on agency websites and linked to www.data.govt.nz. See https://www.data.govt.nz/toolkit/how-do-i-add-or-update-our-chief-executive-expenses/</t>
  </si>
  <si>
    <t>Questions can be directed to ceexpenses@ssc.govt.nz. For help with publishing contact info@data.govt.nz.</t>
  </si>
  <si>
    <t>Disclosures cover the June 30 year and are expected to be published by July 31.</t>
  </si>
  <si>
    <r>
      <rPr>
        <u/>
        <sz val="11"/>
        <rFont val="Arial"/>
        <family val="2"/>
      </rPr>
      <t>Travel</t>
    </r>
    <r>
      <rPr>
        <b/>
        <sz val="11"/>
        <rFont val="Arial"/>
        <family val="2"/>
      </rPr>
      <t xml:space="preserve"> - </t>
    </r>
    <r>
      <rPr>
        <sz val="11"/>
        <rFont val="Arial"/>
        <family val="2"/>
      </rPr>
      <t xml:space="preserve">All expenses incurred by CEs during international, national and local travel are disclosed.  Expenditure relating to each overseas trip is grouped, but the nature of the items of expenditure are disclosed separately, with individual lines for the likes of airfares, accommodation, meals, and taxis. </t>
    </r>
  </si>
  <si>
    <r>
      <rPr>
        <u/>
        <sz val="11"/>
        <rFont val="Arial"/>
        <family val="2"/>
      </rPr>
      <t>Gifts and benefits</t>
    </r>
    <r>
      <rPr>
        <sz val="11"/>
        <rFont val="Arial"/>
        <family val="2"/>
      </rPr>
      <t> - All gifts, invitations to events and other hospitality, of $50 or more in total value per year, accepted by the CE from people external to the organisation are disclosed.  A brief explanation of what the CE did with the gifts and benefits can be supplied. Declined gifts and benefits do not need to be disclosed.</t>
    </r>
  </si>
  <si>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</si>
  <si>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r>
      <rPr>
        <u/>
        <sz val="11"/>
        <rFont val="Arial"/>
        <family val="2"/>
      </rPr>
      <t xml:space="preserve">Complete separate tables for each category </t>
    </r>
    <r>
      <rPr>
        <sz val="11"/>
        <rFont val="Arial"/>
        <family val="2"/>
      </rPr>
      <t>using the tabs provided in this Excel workbook: Travel, Hospitality, Gifts and Benefits, All other expenses.</t>
    </r>
  </si>
  <si>
    <r>
      <rPr>
        <u/>
        <sz val="11"/>
        <color theme="1"/>
        <rFont val="Arial"/>
        <family val="2"/>
      </rPr>
      <t xml:space="preserve">Complete all fields. </t>
    </r>
    <r>
      <rPr>
        <sz val="11"/>
        <color theme="1"/>
        <rFont val="Arial"/>
        <family val="2"/>
      </rPr>
      <t xml:space="preserve"> The header (organisation name, CE name and reporting period) will pre-populate if you enter it on first tab.</t>
    </r>
  </si>
  <si>
    <r>
      <rPr>
        <u/>
        <sz val="11"/>
        <color theme="1"/>
        <rFont val="Arial"/>
        <family val="2"/>
      </rPr>
      <t>Uploading the workbook</t>
    </r>
    <r>
      <rPr>
        <sz val="11"/>
        <color theme="1"/>
        <rFont val="Arial"/>
        <family val="2"/>
      </rPr>
      <t xml:space="preserve"> - please ensure it is easy to find on your website.</t>
    </r>
  </si>
  <si>
    <r>
      <rPr>
        <u/>
        <sz val="10"/>
        <rFont val="Arial"/>
        <family val="2"/>
      </rPr>
      <t>For help with publishing on data.govt contact</t>
    </r>
    <r>
      <rPr>
        <u/>
        <sz val="10"/>
        <color theme="10"/>
        <rFont val="Arial"/>
        <family val="2"/>
      </rPr>
      <t xml:space="preserve"> info@data.govt.nz.</t>
    </r>
  </si>
  <si>
    <r>
      <t xml:space="preserve">The sub totals and totals </t>
    </r>
    <r>
      <rPr>
        <sz val="11"/>
        <color theme="1"/>
        <rFont val="Arial"/>
        <family val="2"/>
      </rPr>
      <t xml:space="preserve">should appear automatically, once you add information to the rows above.  Insert more rows as you need. </t>
    </r>
  </si>
  <si>
    <t>All expenses for items experienced or used by CEs in performing their role are required to be disclosed, whether paid by credit card or invoiced.</t>
  </si>
  <si>
    <t>Third parties include people and organisations external to the public service or statutory Crown entities.</t>
  </si>
  <si>
    <t>Domestic Travel (within NZ, including travel to and from local airport)</t>
  </si>
  <si>
    <t xml:space="preserve"> </t>
  </si>
  <si>
    <t xml:space="preserve"> BNJ COLLEGIUM LEONINUM 1 Night</t>
  </si>
  <si>
    <t>Hotel 22/11/2017 ROBERTSON VICKY/MS</t>
  </si>
  <si>
    <t>Attending Iwi Chairs Forum</t>
  </si>
  <si>
    <t>ATTEND LAUNCH OF CLIMATE DOMAIN REPORT</t>
  </si>
  <si>
    <t>ATTEND DOMAIN REPORT LAUNCH</t>
  </si>
  <si>
    <t>ATTEND WAIKATO AND WAIPA RIVER REVIEW ME</t>
  </si>
  <si>
    <t>GOING BACK TO ROTORUA FOR ANNUAL LEAVE T</t>
  </si>
  <si>
    <t>SPEAK AT AQUACULTURE CONFERENCE 21 SEPT</t>
  </si>
  <si>
    <t>BUSINESS LEADERS DINNER MEETING WITH THE</t>
  </si>
  <si>
    <t>TO ATTEND AKL ZCB CONSULTATION</t>
  </si>
  <si>
    <t>Attend Presidents Dinner, Local Governme</t>
  </si>
  <si>
    <t>ATTEND LGNZ DINNER</t>
  </si>
  <si>
    <t>Hutt and City Taxis-Mastercard February</t>
  </si>
  <si>
    <t>Executive coaching services</t>
  </si>
  <si>
    <t xml:space="preserve">Coaching </t>
  </si>
  <si>
    <t>Training course Fees</t>
  </si>
  <si>
    <t>Training travel and other Costs</t>
  </si>
  <si>
    <t xml:space="preserve"> BNJ COLLEGIUM LEONINUM</t>
  </si>
  <si>
    <t xml:space="preserve">Lunch-V Robertson&amp; J Walker- 35 Degrees South Paihia </t>
  </si>
  <si>
    <t xml:space="preserve">Dinner-V Robertson&amp; J Walker- 35 Degrees South Paihia </t>
  </si>
  <si>
    <t>Visit staff member in hospital</t>
  </si>
  <si>
    <t xml:space="preserve">Taxi- Corporate cabs akld a/port- MASTERERCARD SEP'17 </t>
  </si>
  <si>
    <t>Tuhoe</t>
  </si>
  <si>
    <t xml:space="preserve">To Ohu Conference - 4 days </t>
  </si>
  <si>
    <t>To Ohu Conference - 4 days DEC'17</t>
  </si>
  <si>
    <t>Flight changes-Air NZ contact centre-Mastercard February</t>
  </si>
  <si>
    <t>Te Purengi away day</t>
  </si>
  <si>
    <t xml:space="preserve">Taxi-Zealandia to  CBD Mastercard OCT '17 </t>
  </si>
  <si>
    <t xml:space="preserve">Taxi-pickup to meet flights from Waitangi </t>
  </si>
  <si>
    <t>Taxi-pickup to meet flights to Waitangi</t>
  </si>
  <si>
    <t>Bay of islands</t>
  </si>
  <si>
    <t>Accommodation- KKE SCENIC HOTEL BAY OF ISLANDS 1 Night</t>
  </si>
  <si>
    <t>Auckland</t>
  </si>
  <si>
    <t>Accommodation- AKL CITYLIFE AUCKLAND 2 Nights</t>
  </si>
  <si>
    <t>Christchurch</t>
  </si>
  <si>
    <t>Accommodation- AKL ADINA AUCKLAND BRITOMART 1 Night</t>
  </si>
  <si>
    <t>Taihape</t>
  </si>
  <si>
    <t>Accommodation-  WAG TAIHAPE MOTELS 1 Day</t>
  </si>
  <si>
    <t>Accommodation- AKL CITYLIFE AUCKLAND 1 Night</t>
  </si>
  <si>
    <t>Accommodation- CHC NOVOTEL CHRISTCHURCH 1 Night</t>
  </si>
  <si>
    <t>Accommodation- PMR KAURI COURT MOTOR LODGE 1 Night</t>
  </si>
  <si>
    <t>Accommodation-AKL CITYLIFE AUCKLAND 1 Night</t>
  </si>
  <si>
    <t>Accommodation- AKL SKYCITY GRAND HOTEL 1 Night</t>
  </si>
  <si>
    <t>Accommodation- AKL SUDIMA AUCKLAND AIRPORT 1 Night</t>
  </si>
  <si>
    <t>Wellington</t>
  </si>
  <si>
    <t>Accommodation-Central Park Motor Inn Taumarunui 3-4/11/2017</t>
  </si>
  <si>
    <t>Taumaruni</t>
  </si>
  <si>
    <t xml:space="preserve">Airport Parking-Wellington Airport-Mastercard OCT '17 </t>
  </si>
  <si>
    <t>Airport Parking-Welington airport- MASTERCARD SEP'17</t>
  </si>
  <si>
    <t>Airport Parking-Wellington airport-MASYERCARD OCT17</t>
  </si>
  <si>
    <t xml:space="preserve">Airport Parking-Wellington airportMASTERCARD SEP'17 </t>
  </si>
  <si>
    <t xml:space="preserve">Airport Parking-Wellington airport-MASTERCARD SEP'17 </t>
  </si>
  <si>
    <t xml:space="preserve">Airport Parking-Wellington airport MASTERCARD SEP'17 </t>
  </si>
  <si>
    <t>Airport Parking-Wellington Airport Mastercard V ROBERTSON AUGUST 2017</t>
  </si>
  <si>
    <t>Paihia</t>
  </si>
  <si>
    <t>Airport Parking-Wellington Airport- M/Card July 2017</t>
  </si>
  <si>
    <t>Flights-AIR NEW ZEALAND WLG-CHCH M/Card November 2017-Air NZ Online</t>
  </si>
  <si>
    <t xml:space="preserve">Airport Parking-Wellington Airport-MASTERCARD NOV'17 </t>
  </si>
  <si>
    <t xml:space="preserve">Airport Parking-Wellington Airport M/card DEC'17 </t>
  </si>
  <si>
    <t>Flights- 4/8/18-Air Chatham Akld/WHK</t>
  </si>
  <si>
    <t>Flights-AIR NEW ZEALAND WLG/AKL/KKE/AKL/WLG</t>
  </si>
  <si>
    <t>Flights-AIR NEW ZEALAND WLG/AKL/WLG</t>
  </si>
  <si>
    <t>Flights-AIR NEW ZEALAND WLG/AKL/AKL/WLG</t>
  </si>
  <si>
    <t>Flights-AIR NEW ZEALAND WLG/AKL/PMR</t>
  </si>
  <si>
    <t xml:space="preserve">Palmerston North </t>
  </si>
  <si>
    <t>Flights-AIR NEW ZEALAND WLG/CHC/WLG</t>
  </si>
  <si>
    <t>Flights-AIR NEW ZEALAND WLG/ROT/WLG</t>
  </si>
  <si>
    <t>Rotorua</t>
  </si>
  <si>
    <t>Flights-AIR NEW ZEALAND WLG/TRG/WLG</t>
  </si>
  <si>
    <t>Tauranga</t>
  </si>
  <si>
    <t>Flights-AIR NEW ZEALAND WLG/NPE/WLG</t>
  </si>
  <si>
    <t>Napier</t>
  </si>
  <si>
    <t>Flights-AIR NEW ZEALAND AKL/WLG</t>
  </si>
  <si>
    <t>Flights-AIR NEW ZEALAND WLG/NSN/WLG</t>
  </si>
  <si>
    <t>Nelson</t>
  </si>
  <si>
    <t>Flights-AIR NEW ZEALAND WLG/CHC/DUD/WLG</t>
  </si>
  <si>
    <t>Dunedin</t>
  </si>
  <si>
    <t>Car Hire-WHK HERTZ 1 Day</t>
  </si>
  <si>
    <t>Car Hire- WHK HERTZ 1 Day</t>
  </si>
  <si>
    <t>Car Hire-KKE HERTZ 2 Days</t>
  </si>
  <si>
    <t>Kerikeri</t>
  </si>
  <si>
    <t>Car Hire-CHC AVIS 1 Day</t>
  </si>
  <si>
    <t>Car Hire-PMR THRIFTY 1 Day</t>
  </si>
  <si>
    <t>Car Hire-  ROT HERTZ 4 Days</t>
  </si>
  <si>
    <t>Car Hire-Avis Rental Car from Napier-flight cancelled-Mastercard Sept17</t>
  </si>
  <si>
    <t>Car Hire-Avis New Zealand admin fee(rental from Napier 15/9/17) -Mastercard Nov17</t>
  </si>
  <si>
    <t>Airport Parking-Wellington Airrport-March Credit card</t>
  </si>
  <si>
    <t xml:space="preserve">Flights- Change of flight March Credit card </t>
  </si>
  <si>
    <t>Flight Fee-New Booking Fee Assisted Web</t>
  </si>
  <si>
    <t>Flight Fee-Change Fee Domestic for ROBERTSON / VICK</t>
  </si>
  <si>
    <t>Flight Fee-Invoice - Chargeback Handling Fee for co</t>
  </si>
  <si>
    <t>Flight Fee-New Booking Fee Web</t>
  </si>
  <si>
    <t>Flight Fee-Domestic Refund Processing Fee for ROBER</t>
  </si>
  <si>
    <t>Flight Fee-Change Fee Domestic for ROBERTSON / VICKY</t>
  </si>
  <si>
    <t>Flight Fee-New Booking Fee Consultant</t>
  </si>
  <si>
    <t>Flight fee-Invoice - Chargeback Handling Fee for co</t>
  </si>
  <si>
    <t>Flight Fee - Chargeback Handling Fee for co</t>
  </si>
  <si>
    <t>Flight Fee-New Booking Fee WebFlight Fee-</t>
  </si>
  <si>
    <t>Flight Fee-Land Only Booking for ROBERTSON / VICKY</t>
  </si>
  <si>
    <t>Attend Waitangi Day events</t>
  </si>
  <si>
    <t>Attend Stakeholders meetings in Auckland</t>
  </si>
  <si>
    <t>Attend AIR NZ Breakfast and SUSTAINABLE</t>
  </si>
  <si>
    <t>Attend SIR PETER BLAKE TRUST BOARD MEETING</t>
  </si>
  <si>
    <t>Attend Ngati Rangi Treaty Signing</t>
  </si>
  <si>
    <t>Attend Nature Conservancy Symposium and Sustainable</t>
  </si>
  <si>
    <t>Visting sick staff member in hospital</t>
  </si>
  <si>
    <t>Attend 19 Sept-Speak at Womens Suffrage Day Eve</t>
  </si>
  <si>
    <t>Attend Launch of Climate Domain Report</t>
  </si>
  <si>
    <t>Attend Business dinner  Leaders meeting</t>
  </si>
  <si>
    <t>Attend Waitangi Day Events</t>
  </si>
  <si>
    <t>Attend Te Pou Tupua inauguration ceremony</t>
  </si>
  <si>
    <t>Attend Launch of Atmosphere&amp;Climate Report Auckland</t>
  </si>
  <si>
    <t>Attend Stakeholders Meeting - Auckland</t>
  </si>
  <si>
    <t>Attend Sustainable Wealth Workshop</t>
  </si>
  <si>
    <t>Attend Wairoa relationship signing</t>
  </si>
  <si>
    <t>Attend Speak at Global women suffrage &amp; meeting in Auckland</t>
  </si>
  <si>
    <t>Attend Aquaculture Conference Nelson</t>
  </si>
  <si>
    <t>Attend IWI Meeting-Rotoura &amp; Tuhoe</t>
  </si>
  <si>
    <t>Attend IWI Chairs Forum</t>
  </si>
  <si>
    <t>Attend Waitiangi</t>
  </si>
  <si>
    <t>Attend Waitangi Event</t>
  </si>
  <si>
    <t>Attend LGNZ Dinner</t>
  </si>
  <si>
    <t xml:space="preserve">Attend Te Hono Steering Committee  Meeting </t>
  </si>
  <si>
    <t>Attend AIR NZ Breakfast and Sustainable</t>
  </si>
  <si>
    <t>Attend Sir Peter Blake Trust Boarad Meeting</t>
  </si>
  <si>
    <t>Speak at EDS Conference10 OCT</t>
  </si>
  <si>
    <t>Attend Conservancy Symposium and Sustainable</t>
  </si>
  <si>
    <t>Attend Waikato Waipa CE Meeting in Rotorua</t>
  </si>
  <si>
    <t>Attend The Tuhoe Ohu Event</t>
  </si>
  <si>
    <t>Speak at Womens Suffrage Day Event</t>
  </si>
  <si>
    <t>Speak at Aquaculture Conferecne 21Sept</t>
  </si>
  <si>
    <t>Attend Business Leaders Dinner meeting with the</t>
  </si>
  <si>
    <t>Attend AKLL ZCB Consultation</t>
  </si>
  <si>
    <t>Attend Christchurch and Dunedin ZCB Consultation</t>
  </si>
  <si>
    <t>Attend HUI with Waikato IWI  and visit TU</t>
  </si>
  <si>
    <t>Attend Waitangi</t>
  </si>
  <si>
    <t>Attend Waitangi day events</t>
  </si>
  <si>
    <t>Attend Global Womens Retreat</t>
  </si>
  <si>
    <t>Attend Air New Zealand Breakfast and Sustainable</t>
  </si>
  <si>
    <t>Attend Iwi Chairs Forum</t>
  </si>
  <si>
    <t>Attend Sir Peter Blake Trust Board Meeting</t>
  </si>
  <si>
    <t>Attend Watershed 2018 Conference</t>
  </si>
  <si>
    <t>Attend Climate Change dinner</t>
  </si>
  <si>
    <t>Attend IWI Funeral</t>
  </si>
  <si>
    <t>Attend Hui with Waikato Iwi and visit TU</t>
  </si>
  <si>
    <t xml:space="preserve">Attend Waikato and Waipa River Review CES meeting </t>
  </si>
  <si>
    <t>Attend business leaders climate change</t>
  </si>
  <si>
    <t>Visitng sick staff member in hospital</t>
  </si>
  <si>
    <t>Attend 14 Nov Te Hono Steering CMTE plus hotel</t>
  </si>
  <si>
    <t>Attend Waikato Waipa CE meeting in Rotorua</t>
  </si>
  <si>
    <t>Attend the Tuhoe Ohu Event</t>
  </si>
  <si>
    <t>Attend signing of Te Wairoa Relationship</t>
  </si>
  <si>
    <t>Attend IWI Engagement meeting in Whakatane</t>
  </si>
  <si>
    <t>Attend 13Jun-AgResearch Stakeholder Dinner&amp;14Jun Zero Carbon Consultation</t>
  </si>
  <si>
    <t>Accommodation- Hamilton Abbotts- 2 Nights</t>
  </si>
  <si>
    <t>Taxi-Auckland 8/6/18</t>
  </si>
  <si>
    <t>Attend-Zero Carbon Bill Consultation</t>
  </si>
  <si>
    <t>Attend-Zero Carbon Bill Consultation-New Plymouth</t>
  </si>
  <si>
    <t xml:space="preserve">Airport Parking-Wellington Airport 11-12/6/18-Mastercard Jun '18 </t>
  </si>
  <si>
    <t>Attend-AgResearch Stakeholder dinner</t>
  </si>
  <si>
    <t xml:space="preserve">Airport Parking-Wellington Airport 13-14/6/18-Mastercard Jun '18 </t>
  </si>
  <si>
    <t>Tickets for field day Hamilton</t>
  </si>
  <si>
    <t>Attend-Field Days Hamilton</t>
  </si>
  <si>
    <t>Car Hire-Avis New Zealand 13-14/6/1/ Hamilton-Mastercard Jum'18</t>
  </si>
  <si>
    <t>Attend evening meeting with senior leadership team</t>
  </si>
  <si>
    <t>Hamilton</t>
  </si>
  <si>
    <t>Waitangi</t>
  </si>
  <si>
    <t>Whakatane</t>
  </si>
  <si>
    <t>Attend Domain Report Launch</t>
  </si>
  <si>
    <t>Attend meetings (Stakeholder, SWC and Suffrage event)</t>
  </si>
  <si>
    <t>Attend-Field Days - Hamilton</t>
  </si>
  <si>
    <t>Cancellation charge</t>
  </si>
  <si>
    <t>Global Women retreat accomodation (didn't attend due to surgery)</t>
  </si>
  <si>
    <t xml:space="preserve">Training And Development </t>
  </si>
  <si>
    <t>Senior Leadership team training and development</t>
  </si>
  <si>
    <t xml:space="preserve">Development workshop </t>
  </si>
  <si>
    <t>Mentoring and coaching</t>
  </si>
  <si>
    <t>International Charge back fee for cancelled booking at Bonn</t>
  </si>
  <si>
    <t>Vicky Robertson</t>
  </si>
  <si>
    <t xml:space="preserve">1 July 2017 to 30 June 2018 </t>
  </si>
  <si>
    <t>Ministry for the Environment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</si>
</sst>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29" x14ac:knownFonts="1">
    <font>
      <sz val="10"/>
      <color theme="1"/>
      <name val="Arial"/>
      <family val="2"/>
    </font>
    <font>
      <b/>
      <sz val="10"/>
      <color indexed="8"/>
      <name val="Arial"/>
      <family val="2"/>
    </font>
    <font>
      <b/>
      <i/>
      <sz val="12"/>
      <color indexed="8"/>
      <name val="Arial"/>
      <family val="2"/>
    </font>
    <font>
      <b/>
      <sz val="12"/>
      <color indexed="8"/>
      <name val="Arial"/>
      <family val="2"/>
    </font>
    <font>
      <b/>
      <sz val="14"/>
      <color indexed="8"/>
      <name val="Arial"/>
      <family val="2"/>
    </font>
    <font>
      <b/>
      <sz val="11"/>
      <color indexed="8"/>
      <name val="Arial"/>
      <family val="2"/>
    </font>
    <font>
      <b/>
      <sz val="10"/>
      <color theme="1"/>
      <name val="Arial"/>
      <family val="2"/>
    </font>
    <font>
      <sz val="14"/>
      <color theme="1"/>
      <name val="Arial"/>
      <family val="2"/>
    </font>
    <font>
      <sz val="14"/>
      <color indexed="8"/>
      <name val="Arial"/>
      <family val="2"/>
    </font>
    <font>
      <i/>
      <sz val="10"/>
      <color indexed="8"/>
      <name val="Arial"/>
      <family val="2"/>
    </font>
    <font>
      <sz val="10"/>
      <color indexed="8"/>
      <name val="Arial"/>
      <family val="2"/>
    </font>
    <font>
      <sz val="11"/>
      <color theme="1"/>
      <name val="Arial"/>
      <family val="2"/>
    </font>
    <font>
      <b/>
      <sz val="11"/>
      <color theme="1"/>
      <name val="Arial"/>
      <family val="2"/>
    </font>
    <font>
      <i/>
      <sz val="10"/>
      <color theme="1"/>
      <name val="Arial"/>
      <family val="2"/>
    </font>
    <font>
      <b/>
      <i/>
      <sz val="10"/>
      <color theme="1"/>
      <name val="Arial"/>
      <family val="2"/>
    </font>
    <font>
      <b/>
      <sz val="16"/>
      <color indexed="8"/>
      <name val="Arial"/>
      <family val="2"/>
    </font>
    <font>
      <sz val="16"/>
      <color theme="1"/>
      <name val="Arial"/>
      <family val="2"/>
    </font>
    <font>
      <i/>
      <sz val="12"/>
      <color theme="1"/>
      <name val="Arial"/>
      <family val="2"/>
    </font>
    <font>
      <u/>
      <sz val="10"/>
      <color theme="10"/>
      <name val="Arial"/>
      <family val="2"/>
    </font>
    <font>
      <sz val="11"/>
      <name val="Arial"/>
      <family val="2"/>
    </font>
    <font>
      <b/>
      <sz val="11"/>
      <name val="Arial"/>
      <family val="2"/>
    </font>
    <font>
      <u/>
      <sz val="11"/>
      <name val="Arial"/>
      <family val="2"/>
    </font>
    <font>
      <u/>
      <sz val="11"/>
      <color theme="1"/>
      <name val="Arial"/>
      <family val="2"/>
    </font>
    <font>
      <b/>
      <sz val="16"/>
      <color theme="1"/>
      <name val="Arial"/>
      <family val="2"/>
    </font>
    <font>
      <u/>
      <sz val="11"/>
      <color theme="10"/>
      <name val="Arial"/>
      <family val="2"/>
    </font>
    <font>
      <u/>
      <sz val="10"/>
      <name val="Arial"/>
      <family val="2"/>
    </font>
    <font>
      <sz val="10"/>
      <color rgb="FFFF0000"/>
      <name val="Arial"/>
      <family val="2"/>
    </font>
    <font>
      <sz val="10"/>
      <name val="Arial"/>
      <family val="2"/>
    </font>
    <font>
      <b/>
      <sz val="12"/>
      <name val="Arial"/>
      <family val="2"/>
    </font>
  </fonts>
  <fills count="11">
    <fill>
      <patternFill patternType="none"/>
    </fill>
    <fill>
      <patternFill patternType="gray125"/>
    </fill>
    <fill>
      <patternFill patternType="solid">
        <fgColor indexed="11"/>
        <bgColor indexed="64"/>
      </patternFill>
    </fill>
    <fill>
      <patternFill patternType="solid">
        <fgColor rgb="FFFFC000"/>
        <bgColor indexed="64"/>
      </patternFill>
    </fill>
    <fill>
      <patternFill patternType="solid">
        <fgColor rgb="FF99CCFF"/>
        <bgColor indexed="64"/>
      </patternFill>
    </fill>
    <fill>
      <patternFill patternType="solid">
        <fgColor rgb="FF00FF00"/>
        <bgColor indexed="64"/>
      </patternFill>
    </fill>
    <fill>
      <patternFill patternType="solid">
        <fgColor theme="9" tint="0.39994506668294322"/>
        <bgColor indexed="64"/>
      </patternFill>
    </fill>
    <fill>
      <patternFill patternType="solid">
        <fgColor theme="3" tint="0.79998168889431442"/>
        <bgColor indexed="64"/>
      </patternFill>
    </fill>
    <fill>
      <patternFill patternType="solid">
        <fgColor rgb="FF99FF99"/>
        <bgColor indexed="64"/>
      </patternFill>
    </fill>
    <fill>
      <patternFill patternType="solid">
        <fgColor rgb="FFFF0000"/>
        <bgColor indexed="64"/>
      </patternFill>
    </fill>
    <fill>
      <patternFill patternType="solid">
        <fgColor theme="3" tint="0.59999389629810485"/>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auto="1"/>
      </right>
      <top/>
      <bottom/>
      <diagonal/>
    </border>
    <border>
      <left/>
      <right style="medium">
        <color auto="1"/>
      </right>
      <top style="medium">
        <color auto="1"/>
      </top>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indexed="64"/>
      </left>
      <right/>
      <top/>
      <bottom/>
      <diagonal/>
    </border>
  </borders>
  <cellStyleXfs count="2">
    <xf numFmtId="0" fontId="0" fillId="0" borderId="0"/>
    <xf numFmtId="0" fontId="18" fillId="0" borderId="0" applyNumberFormat="0" applyFill="0" applyBorder="0" applyAlignment="0" applyProtection="0"/>
  </cellStyleXfs>
  <cellXfs count="240">
    <xf numFmtId="0" fontId="0" fillId="0" borderId="0" xfId="0"/>
    <xf numFmtId="0" fontId="0" fillId="0" borderId="0" xfId="0" applyAlignment="1">
      <alignment wrapText="1"/>
    </xf>
    <xf numFmtId="0" fontId="1" fillId="0" borderId="2" xfId="0" applyFont="1" applyBorder="1" applyAlignment="1">
      <alignment wrapText="1"/>
    </xf>
    <xf numFmtId="0" fontId="1" fillId="0" borderId="0" xfId="0" applyFont="1" applyBorder="1" applyAlignment="1">
      <alignment wrapText="1"/>
    </xf>
    <xf numFmtId="0" fontId="2" fillId="0" borderId="0" xfId="0" applyFont="1" applyFill="1" applyBorder="1" applyAlignment="1">
      <alignment wrapText="1"/>
    </xf>
    <xf numFmtId="0" fontId="3" fillId="4" borderId="3" xfId="0" applyFont="1" applyFill="1" applyBorder="1" applyAlignment="1">
      <alignment wrapText="1"/>
    </xf>
    <xf numFmtId="0" fontId="0" fillId="0" borderId="0" xfId="0" applyAlignment="1">
      <alignment vertical="top" wrapText="1"/>
    </xf>
    <xf numFmtId="0" fontId="0" fillId="0" borderId="0" xfId="0" applyFill="1" applyBorder="1" applyAlignment="1">
      <alignment wrapText="1"/>
    </xf>
    <xf numFmtId="0" fontId="0" fillId="5" borderId="2" xfId="0" applyFill="1" applyBorder="1" applyAlignment="1"/>
    <xf numFmtId="0" fontId="1" fillId="0" borderId="8" xfId="0" applyFont="1" applyBorder="1" applyAlignment="1">
      <alignment wrapText="1"/>
    </xf>
    <xf numFmtId="0" fontId="0" fillId="0" borderId="6" xfId="0" applyBorder="1" applyAlignment="1">
      <alignment wrapText="1"/>
    </xf>
    <xf numFmtId="0" fontId="0" fillId="0" borderId="0" xfId="0" applyFont="1" applyAlignment="1">
      <alignment wrapText="1"/>
    </xf>
    <xf numFmtId="0" fontId="0" fillId="0" borderId="0" xfId="0" applyFont="1"/>
    <xf numFmtId="0" fontId="3" fillId="0" borderId="0" xfId="0" applyFont="1" applyFill="1" applyBorder="1" applyAlignment="1">
      <alignment wrapText="1"/>
    </xf>
    <xf numFmtId="0" fontId="0" fillId="0" borderId="0" xfId="0" applyFont="1" applyBorder="1" applyAlignment="1">
      <alignment wrapText="1"/>
    </xf>
    <xf numFmtId="0" fontId="0" fillId="0" borderId="0" xfId="0" applyFont="1" applyBorder="1"/>
    <xf numFmtId="0" fontId="0" fillId="0" borderId="9" xfId="0" applyFont="1" applyBorder="1" applyAlignment="1">
      <alignment wrapText="1"/>
    </xf>
    <xf numFmtId="0" fontId="3" fillId="4" borderId="5" xfId="0" applyFont="1" applyFill="1" applyBorder="1" applyAlignment="1">
      <alignment wrapText="1"/>
    </xf>
    <xf numFmtId="0" fontId="1" fillId="0" borderId="7" xfId="0" applyFont="1" applyBorder="1" applyAlignment="1">
      <alignment wrapText="1"/>
    </xf>
    <xf numFmtId="0" fontId="0" fillId="5" borderId="3" xfId="0" applyFont="1" applyFill="1" applyBorder="1" applyAlignment="1"/>
    <xf numFmtId="0" fontId="0" fillId="5" borderId="3" xfId="0" applyFont="1" applyFill="1" applyBorder="1" applyAlignment="1">
      <alignment wrapText="1"/>
    </xf>
    <xf numFmtId="0" fontId="0" fillId="5" borderId="5" xfId="0" applyFont="1" applyFill="1" applyBorder="1" applyAlignment="1">
      <alignment wrapText="1"/>
    </xf>
    <xf numFmtId="0" fontId="3" fillId="4" borderId="4" xfId="0" applyFont="1" applyFill="1" applyBorder="1" applyAlignment="1">
      <alignment vertical="center" wrapText="1" readingOrder="1"/>
    </xf>
    <xf numFmtId="0" fontId="6" fillId="0" borderId="0" xfId="0" applyFont="1" applyBorder="1" applyAlignment="1">
      <alignment wrapText="1"/>
    </xf>
    <xf numFmtId="0" fontId="6" fillId="0" borderId="0" xfId="0" applyFont="1" applyBorder="1"/>
    <xf numFmtId="0" fontId="0" fillId="0" borderId="0" xfId="0" applyBorder="1" applyAlignment="1">
      <alignment vertical="top" wrapText="1"/>
    </xf>
    <xf numFmtId="0" fontId="1" fillId="0" borderId="2" xfId="0" applyFont="1" applyBorder="1" applyAlignment="1">
      <alignment vertical="center" wrapText="1"/>
    </xf>
    <xf numFmtId="0" fontId="5" fillId="5" borderId="7" xfId="0" applyFont="1" applyFill="1" applyBorder="1" applyAlignment="1">
      <alignment vertical="center" readingOrder="1"/>
    </xf>
    <xf numFmtId="0" fontId="6" fillId="0" borderId="9" xfId="0" applyFont="1" applyBorder="1" applyAlignment="1">
      <alignment wrapText="1"/>
    </xf>
    <xf numFmtId="0" fontId="6" fillId="0" borderId="0" xfId="0" applyFont="1" applyBorder="1" applyAlignment="1">
      <alignment wrapText="1"/>
    </xf>
    <xf numFmtId="0" fontId="6" fillId="0" borderId="6" xfId="0" applyFont="1" applyBorder="1" applyAlignment="1">
      <alignment wrapText="1"/>
    </xf>
    <xf numFmtId="0" fontId="4" fillId="7" borderId="12" xfId="0" applyFont="1" applyFill="1" applyBorder="1" applyAlignment="1">
      <alignment vertical="center" wrapText="1" readingOrder="1"/>
    </xf>
    <xf numFmtId="0" fontId="7" fillId="0" borderId="0" xfId="0" applyFont="1" applyBorder="1" applyAlignment="1">
      <alignment vertical="center" wrapText="1" readingOrder="1"/>
    </xf>
    <xf numFmtId="0" fontId="8" fillId="0" borderId="0" xfId="0" applyFont="1" applyBorder="1" applyAlignment="1">
      <alignment vertical="center" wrapText="1" readingOrder="1"/>
    </xf>
    <xf numFmtId="0" fontId="14" fillId="0" borderId="0" xfId="0" applyFont="1" applyBorder="1"/>
    <xf numFmtId="0" fontId="11" fillId="0" borderId="0" xfId="0" applyFont="1" applyAlignment="1">
      <alignment horizontal="justify" vertical="center"/>
    </xf>
    <xf numFmtId="0" fontId="19" fillId="0" borderId="0" xfId="0" applyFont="1"/>
    <xf numFmtId="0" fontId="20" fillId="0" borderId="0" xfId="0" applyFont="1" applyAlignment="1">
      <alignment horizontal="justify" vertical="center"/>
    </xf>
    <xf numFmtId="0" fontId="19" fillId="0" borderId="0" xfId="0" applyFont="1" applyAlignment="1">
      <alignment horizontal="justify" vertical="center"/>
    </xf>
    <xf numFmtId="0" fontId="19" fillId="0" borderId="0" xfId="1" applyFont="1" applyAlignment="1">
      <alignment horizontal="justify" vertical="center"/>
    </xf>
    <xf numFmtId="0" fontId="19" fillId="0" borderId="0" xfId="0" applyFont="1" applyAlignment="1">
      <alignment horizontal="left" vertical="center" wrapText="1"/>
    </xf>
    <xf numFmtId="0" fontId="11" fillId="0" borderId="0" xfId="0" applyFont="1" applyAlignment="1">
      <alignment wrapText="1"/>
    </xf>
    <xf numFmtId="0" fontId="19" fillId="0" borderId="0" xfId="0" applyFont="1" applyAlignment="1">
      <alignment horizontal="center"/>
    </xf>
    <xf numFmtId="0" fontId="20" fillId="9" borderId="0" xfId="0" applyFont="1" applyFill="1" applyAlignment="1">
      <alignment horizontal="center" vertical="center"/>
    </xf>
    <xf numFmtId="0" fontId="0" fillId="0" borderId="0" xfId="0" applyFont="1" applyBorder="1" applyAlignment="1">
      <alignment wrapText="1"/>
    </xf>
    <xf numFmtId="0" fontId="0" fillId="0" borderId="9" xfId="0" applyBorder="1" applyAlignment="1">
      <alignment vertical="top"/>
    </xf>
    <xf numFmtId="0" fontId="0" fillId="0" borderId="0" xfId="0" applyBorder="1" applyAlignment="1"/>
    <xf numFmtId="0" fontId="10" fillId="0" borderId="9" xfId="0" applyFont="1" applyFill="1" applyBorder="1" applyAlignment="1">
      <alignment vertical="center" readingOrder="1"/>
    </xf>
    <xf numFmtId="0" fontId="10" fillId="0" borderId="0" xfId="0" applyFont="1" applyFill="1" applyBorder="1" applyAlignment="1">
      <alignment vertical="center" readingOrder="1"/>
    </xf>
    <xf numFmtId="0" fontId="22" fillId="0" borderId="0" xfId="0" applyFont="1" applyAlignment="1">
      <alignment horizontal="justify" vertical="center"/>
    </xf>
    <xf numFmtId="0" fontId="1" fillId="0" borderId="3" xfId="0" applyFont="1" applyBorder="1" applyAlignment="1">
      <alignment wrapText="1"/>
    </xf>
    <xf numFmtId="0" fontId="0" fillId="0" borderId="3" xfId="0" applyBorder="1" applyAlignment="1">
      <alignment wrapText="1"/>
    </xf>
    <xf numFmtId="0" fontId="0" fillId="0" borderId="1" xfId="0" applyBorder="1" applyAlignment="1">
      <alignment vertical="top" wrapText="1"/>
    </xf>
    <xf numFmtId="0" fontId="1" fillId="8" borderId="7" xfId="0" applyFont="1" applyFill="1" applyBorder="1" applyAlignment="1">
      <alignment vertical="center" wrapText="1"/>
    </xf>
    <xf numFmtId="0" fontId="0" fillId="0" borderId="0" xfId="0" applyBorder="1" applyAlignment="1">
      <alignment wrapText="1"/>
    </xf>
    <xf numFmtId="0" fontId="5" fillId="5" borderId="7" xfId="0" applyFont="1" applyFill="1" applyBorder="1" applyAlignment="1">
      <alignment vertical="center" wrapText="1" readingOrder="1"/>
    </xf>
    <xf numFmtId="0" fontId="0" fillId="0" borderId="0" xfId="0" applyBorder="1" applyAlignment="1">
      <alignment wrapText="1"/>
    </xf>
    <xf numFmtId="0" fontId="0" fillId="0" borderId="0" xfId="0" applyFont="1" applyBorder="1" applyAlignment="1">
      <alignment wrapText="1"/>
    </xf>
    <xf numFmtId="164" fontId="5" fillId="5" borderId="2" xfId="0" applyNumberFormat="1" applyFont="1" applyFill="1" applyBorder="1" applyAlignment="1">
      <alignment vertical="center" wrapText="1" readingOrder="1"/>
    </xf>
    <xf numFmtId="0" fontId="23" fillId="0" borderId="0" xfId="0" applyFont="1" applyBorder="1" applyAlignment="1">
      <alignment horizontal="center" vertical="center"/>
    </xf>
    <xf numFmtId="0" fontId="0" fillId="0" borderId="0" xfId="0" applyFont="1" applyBorder="1" applyAlignment="1">
      <alignment wrapText="1"/>
    </xf>
    <xf numFmtId="0" fontId="0" fillId="0" borderId="0" xfId="0" applyBorder="1" applyAlignment="1">
      <alignment wrapText="1"/>
    </xf>
    <xf numFmtId="0" fontId="0" fillId="0" borderId="6" xfId="0" applyFont="1" applyBorder="1" applyAlignment="1">
      <alignment wrapText="1"/>
    </xf>
    <xf numFmtId="0" fontId="11" fillId="0" borderId="0" xfId="0" applyFont="1"/>
    <xf numFmtId="0" fontId="24" fillId="0" borderId="0" xfId="1" applyFont="1"/>
    <xf numFmtId="0" fontId="12" fillId="0" borderId="0" xfId="0" applyFont="1" applyAlignment="1">
      <alignment horizontal="justify" vertical="center"/>
    </xf>
    <xf numFmtId="0" fontId="0" fillId="0" borderId="0" xfId="0" applyBorder="1" applyAlignment="1">
      <alignment vertical="top"/>
    </xf>
    <xf numFmtId="0" fontId="0" fillId="0" borderId="0" xfId="0" applyFont="1" applyBorder="1" applyAlignment="1">
      <alignment horizontal="justify" vertical="center"/>
    </xf>
    <xf numFmtId="0" fontId="0" fillId="0" borderId="6" xfId="0" applyFont="1" applyBorder="1" applyAlignment="1">
      <alignment horizontal="justify" vertical="center"/>
    </xf>
    <xf numFmtId="0" fontId="6" fillId="0" borderId="4" xfId="0" applyFont="1" applyBorder="1" applyAlignment="1">
      <alignment wrapText="1"/>
    </xf>
    <xf numFmtId="0" fontId="6" fillId="0" borderId="3" xfId="0" applyFont="1" applyBorder="1" applyAlignment="1">
      <alignment wrapText="1"/>
    </xf>
    <xf numFmtId="0" fontId="6" fillId="0" borderId="10" xfId="0" applyFont="1" applyBorder="1" applyAlignment="1">
      <alignment wrapText="1"/>
    </xf>
    <xf numFmtId="0" fontId="6" fillId="0" borderId="1" xfId="0" applyFont="1" applyBorder="1" applyAlignment="1">
      <alignment wrapText="1"/>
    </xf>
    <xf numFmtId="0" fontId="6" fillId="0" borderId="11" xfId="0" applyFont="1" applyBorder="1" applyAlignment="1">
      <alignment wrapText="1"/>
    </xf>
    <xf numFmtId="0" fontId="0" fillId="0" borderId="4" xfId="0" applyFont="1" applyBorder="1"/>
    <xf numFmtId="0" fontId="0" fillId="0" borderId="3" xfId="0" applyFont="1" applyBorder="1" applyAlignment="1">
      <alignment wrapText="1"/>
    </xf>
    <xf numFmtId="0" fontId="0" fillId="0" borderId="5" xfId="0" applyFont="1" applyBorder="1" applyAlignment="1">
      <alignment wrapText="1"/>
    </xf>
    <xf numFmtId="0" fontId="0" fillId="0" borderId="10" xfId="0" applyFont="1" applyBorder="1"/>
    <xf numFmtId="0" fontId="0" fillId="0" borderId="1" xfId="0" applyFont="1" applyBorder="1" applyAlignment="1">
      <alignment wrapText="1"/>
    </xf>
    <xf numFmtId="0" fontId="0" fillId="0" borderId="11" xfId="0" applyFont="1" applyBorder="1" applyAlignment="1">
      <alignment wrapText="1"/>
    </xf>
    <xf numFmtId="0" fontId="0" fillId="0" borderId="0" xfId="0" applyBorder="1" applyAlignment="1">
      <alignment wrapText="1"/>
    </xf>
    <xf numFmtId="0" fontId="18" fillId="0" borderId="0" xfId="1" applyAlignment="1">
      <alignment horizontal="justify" vertical="center"/>
    </xf>
    <xf numFmtId="0" fontId="0" fillId="0" borderId="0" xfId="0" applyFont="1" applyBorder="1" applyAlignment="1">
      <alignment wrapText="1"/>
    </xf>
    <xf numFmtId="0" fontId="0" fillId="0" borderId="0" xfId="0" applyBorder="1" applyAlignment="1">
      <alignment wrapText="1"/>
    </xf>
    <xf numFmtId="0" fontId="0" fillId="0" borderId="0" xfId="0" applyFont="1" applyBorder="1" applyAlignment="1">
      <alignment horizontal="justify" vertical="center"/>
    </xf>
    <xf numFmtId="0" fontId="0" fillId="0" borderId="6" xfId="0" applyFont="1" applyBorder="1" applyAlignment="1">
      <alignment wrapText="1"/>
    </xf>
    <xf numFmtId="0" fontId="0" fillId="0" borderId="0" xfId="0" applyFont="1" applyProtection="1">
      <protection locked="0"/>
    </xf>
    <xf numFmtId="0" fontId="0" fillId="0" borderId="9" xfId="0" applyFont="1" applyBorder="1" applyAlignment="1" applyProtection="1">
      <alignment wrapText="1"/>
      <protection locked="0"/>
    </xf>
    <xf numFmtId="0" fontId="0" fillId="0" borderId="0" xfId="0" applyFont="1" applyBorder="1" applyAlignment="1" applyProtection="1">
      <alignment wrapText="1"/>
      <protection locked="0"/>
    </xf>
    <xf numFmtId="0" fontId="0" fillId="0" borderId="6" xfId="0" applyFont="1" applyBorder="1" applyAlignment="1" applyProtection="1">
      <alignment wrapText="1"/>
      <protection locked="0"/>
    </xf>
    <xf numFmtId="0" fontId="13" fillId="0" borderId="9" xfId="0" applyFont="1" applyBorder="1" applyAlignment="1" applyProtection="1">
      <alignment vertical="top"/>
      <protection locked="0"/>
    </xf>
    <xf numFmtId="0" fontId="0" fillId="0" borderId="9" xfId="0" applyFont="1" applyBorder="1"/>
    <xf numFmtId="0" fontId="6" fillId="0" borderId="6" xfId="0" applyFont="1" applyBorder="1"/>
    <xf numFmtId="164" fontId="6" fillId="5" borderId="2" xfId="0" applyNumberFormat="1" applyFont="1" applyFill="1" applyBorder="1" applyAlignment="1">
      <alignment vertical="center" wrapText="1"/>
    </xf>
    <xf numFmtId="0" fontId="0" fillId="5" borderId="8" xfId="0" applyFont="1" applyFill="1" applyBorder="1" applyAlignment="1">
      <alignment wrapText="1"/>
    </xf>
    <xf numFmtId="0" fontId="6" fillId="5" borderId="2" xfId="0" applyFont="1" applyFill="1" applyBorder="1" applyAlignment="1">
      <alignment horizontal="right" vertical="center" wrapText="1"/>
    </xf>
    <xf numFmtId="0" fontId="6" fillId="0" borderId="0" xfId="0" applyFont="1" applyBorder="1" applyProtection="1">
      <protection locked="0"/>
    </xf>
    <xf numFmtId="0" fontId="6" fillId="0" borderId="9" xfId="0" applyFont="1" applyBorder="1" applyAlignment="1" applyProtection="1">
      <alignment wrapText="1"/>
      <protection locked="0"/>
    </xf>
    <xf numFmtId="0" fontId="6" fillId="0" borderId="0" xfId="0" applyFont="1" applyBorder="1" applyAlignment="1" applyProtection="1">
      <alignment wrapText="1"/>
      <protection locked="0"/>
    </xf>
    <xf numFmtId="0" fontId="6" fillId="0" borderId="6" xfId="0" applyFont="1" applyBorder="1" applyAlignment="1" applyProtection="1">
      <alignment wrapText="1"/>
      <protection locked="0"/>
    </xf>
    <xf numFmtId="0" fontId="6" fillId="0" borderId="0" xfId="0" applyFont="1" applyBorder="1" applyAlignment="1" applyProtection="1">
      <alignment vertical="center"/>
      <protection locked="0"/>
    </xf>
    <xf numFmtId="0" fontId="6" fillId="5" borderId="2" xfId="0" applyFont="1" applyFill="1" applyBorder="1" applyAlignment="1">
      <alignment horizontal="left" vertical="center"/>
    </xf>
    <xf numFmtId="0" fontId="5" fillId="2" borderId="7" xfId="0" applyFont="1" applyFill="1" applyBorder="1" applyAlignment="1">
      <alignment vertical="center" wrapText="1" readingOrder="1"/>
    </xf>
    <xf numFmtId="164" fontId="5" fillId="2" borderId="2" xfId="0" applyNumberFormat="1" applyFont="1" applyFill="1" applyBorder="1" applyAlignment="1">
      <alignment vertical="center" wrapText="1" readingOrder="1"/>
    </xf>
    <xf numFmtId="0" fontId="0" fillId="2" borderId="2" xfId="0" applyFont="1" applyFill="1" applyBorder="1" applyAlignment="1"/>
    <xf numFmtId="0" fontId="0" fillId="2" borderId="2" xfId="0" applyFont="1" applyFill="1" applyBorder="1" applyAlignment="1">
      <alignment wrapText="1"/>
    </xf>
    <xf numFmtId="0" fontId="0" fillId="2" borderId="8" xfId="0" applyFont="1" applyFill="1" applyBorder="1" applyAlignment="1">
      <alignment wrapText="1"/>
    </xf>
    <xf numFmtId="0" fontId="4" fillId="7" borderId="13" xfId="0" applyFont="1" applyFill="1" applyBorder="1" applyAlignment="1">
      <alignment vertical="center" wrapText="1" readingOrder="1"/>
    </xf>
    <xf numFmtId="0" fontId="3" fillId="4" borderId="0" xfId="0" applyFont="1" applyFill="1" applyBorder="1" applyAlignment="1">
      <alignment wrapText="1"/>
    </xf>
    <xf numFmtId="0" fontId="3" fillId="4" borderId="6" xfId="0" applyFont="1" applyFill="1" applyBorder="1" applyAlignment="1">
      <alignment wrapText="1"/>
    </xf>
    <xf numFmtId="0" fontId="0" fillId="0" borderId="4" xfId="0" applyFont="1" applyBorder="1" applyAlignment="1">
      <alignment wrapText="1"/>
    </xf>
    <xf numFmtId="0" fontId="0" fillId="0" borderId="1" xfId="0" applyFont="1" applyBorder="1" applyAlignment="1">
      <alignment horizontal="justify" vertical="center"/>
    </xf>
    <xf numFmtId="0" fontId="0" fillId="0" borderId="11" xfId="0" applyFont="1" applyBorder="1" applyAlignment="1">
      <alignment horizontal="justify" vertical="center"/>
    </xf>
    <xf numFmtId="0" fontId="0" fillId="0" borderId="0" xfId="0" applyFont="1" applyBorder="1" applyProtection="1">
      <protection locked="0"/>
    </xf>
    <xf numFmtId="0" fontId="1" fillId="8" borderId="2" xfId="0" applyFont="1" applyFill="1" applyBorder="1" applyAlignment="1">
      <alignment vertical="center" wrapText="1"/>
    </xf>
    <xf numFmtId="0" fontId="0" fillId="0" borderId="9" xfId="0" applyBorder="1" applyAlignment="1" applyProtection="1">
      <alignment vertical="top" wrapText="1"/>
      <protection locked="0"/>
    </xf>
    <xf numFmtId="0" fontId="0" fillId="0" borderId="0" xfId="0" applyBorder="1" applyAlignment="1" applyProtection="1">
      <alignment wrapText="1"/>
      <protection locked="0"/>
    </xf>
    <xf numFmtId="0" fontId="0" fillId="0" borderId="0" xfId="0" applyAlignment="1" applyProtection="1">
      <alignment wrapText="1"/>
      <protection locked="0"/>
    </xf>
    <xf numFmtId="0" fontId="0" fillId="0" borderId="0" xfId="0" applyFill="1" applyBorder="1" applyAlignment="1" applyProtection="1">
      <alignment wrapText="1"/>
      <protection locked="0"/>
    </xf>
    <xf numFmtId="0" fontId="0" fillId="0" borderId="9" xfId="0" applyFont="1" applyBorder="1" applyAlignment="1" applyProtection="1">
      <protection locked="0"/>
    </xf>
    <xf numFmtId="0" fontId="10" fillId="0" borderId="9" xfId="0" applyFont="1" applyBorder="1" applyAlignment="1" applyProtection="1">
      <alignment wrapText="1"/>
      <protection locked="0"/>
    </xf>
    <xf numFmtId="0" fontId="10" fillId="0" borderId="0" xfId="0" applyFont="1" applyBorder="1" applyAlignment="1" applyProtection="1">
      <alignment wrapText="1"/>
      <protection locked="0"/>
    </xf>
    <xf numFmtId="0" fontId="10" fillId="0" borderId="6" xfId="0" applyFont="1" applyBorder="1" applyAlignment="1" applyProtection="1">
      <alignment wrapText="1"/>
      <protection locked="0"/>
    </xf>
    <xf numFmtId="4" fontId="0" fillId="0" borderId="0" xfId="0" applyNumberFormat="1" applyBorder="1" applyAlignment="1" applyProtection="1">
      <alignment wrapText="1"/>
      <protection locked="0"/>
    </xf>
    <xf numFmtId="4" fontId="0" fillId="0" borderId="0" xfId="0" applyNumberFormat="1" applyFont="1" applyBorder="1" applyAlignment="1" applyProtection="1">
      <alignment vertical="top"/>
      <protection locked="0"/>
    </xf>
    <xf numFmtId="4" fontId="10" fillId="0" borderId="0" xfId="0" applyNumberFormat="1" applyFont="1" applyBorder="1" applyAlignment="1" applyProtection="1">
      <alignment vertical="center" wrapText="1"/>
      <protection locked="0"/>
    </xf>
    <xf numFmtId="4" fontId="0" fillId="0" borderId="0" xfId="0" applyNumberFormat="1" applyFont="1" applyBorder="1" applyAlignment="1" applyProtection="1">
      <alignment wrapText="1"/>
      <protection locked="0"/>
    </xf>
    <xf numFmtId="4" fontId="10" fillId="0" borderId="0" xfId="0" applyNumberFormat="1" applyFont="1" applyBorder="1" applyAlignment="1" applyProtection="1">
      <alignment wrapText="1"/>
      <protection locked="0"/>
    </xf>
    <xf numFmtId="0" fontId="0" fillId="0" borderId="0" xfId="0" applyNumberFormat="1" applyFont="1" applyFill="1" applyProtection="1">
      <protection locked="0"/>
    </xf>
    <xf numFmtId="14" fontId="0" fillId="0" borderId="9" xfId="0" applyNumberFormat="1" applyFont="1" applyBorder="1" applyAlignment="1" applyProtection="1">
      <alignment vertical="top"/>
      <protection locked="0"/>
    </xf>
    <xf numFmtId="14" fontId="0" fillId="0" borderId="9" xfId="0" applyNumberFormat="1" applyBorder="1" applyAlignment="1" applyProtection="1">
      <alignment vertical="top" wrapText="1"/>
      <protection locked="0"/>
    </xf>
    <xf numFmtId="14" fontId="0" fillId="0" borderId="9" xfId="0" applyNumberFormat="1" applyFont="1" applyBorder="1" applyAlignment="1" applyProtection="1">
      <alignment wrapText="1"/>
      <protection locked="0"/>
    </xf>
    <xf numFmtId="0" fontId="0" fillId="0" borderId="0" xfId="0" applyFont="1" applyBorder="1" applyAlignment="1" applyProtection="1">
      <protection locked="0"/>
    </xf>
    <xf numFmtId="4" fontId="0" fillId="0" borderId="0" xfId="0" applyNumberFormat="1" applyAlignment="1" applyProtection="1">
      <alignment wrapText="1"/>
      <protection locked="0"/>
    </xf>
    <xf numFmtId="4" fontId="0" fillId="0" borderId="0" xfId="0" applyNumberFormat="1" applyFill="1" applyBorder="1" applyAlignment="1" applyProtection="1">
      <alignment wrapText="1"/>
      <protection locked="0"/>
    </xf>
    <xf numFmtId="0" fontId="0" fillId="0" borderId="0" xfId="0" applyFill="1" applyAlignment="1" applyProtection="1">
      <alignment wrapText="1"/>
      <protection locked="0"/>
    </xf>
    <xf numFmtId="14" fontId="0" fillId="0" borderId="9" xfId="0" applyNumberFormat="1" applyFill="1" applyBorder="1" applyAlignment="1" applyProtection="1">
      <alignment vertical="top" wrapText="1"/>
      <protection locked="0"/>
    </xf>
    <xf numFmtId="14" fontId="27" fillId="0" borderId="9" xfId="0" applyNumberFormat="1" applyFont="1" applyFill="1" applyBorder="1" applyAlignment="1" applyProtection="1">
      <alignment vertical="top" wrapText="1"/>
      <protection locked="0"/>
    </xf>
    <xf numFmtId="4" fontId="27" fillId="0" borderId="0" xfId="0" applyNumberFormat="1" applyFont="1" applyFill="1" applyBorder="1" applyAlignment="1" applyProtection="1">
      <alignment wrapText="1"/>
      <protection locked="0"/>
    </xf>
    <xf numFmtId="0" fontId="27" fillId="0" borderId="0" xfId="0" applyFont="1" applyFill="1" applyBorder="1" applyAlignment="1" applyProtection="1">
      <alignment wrapText="1"/>
      <protection locked="0"/>
    </xf>
    <xf numFmtId="0" fontId="27" fillId="0" borderId="0" xfId="0" applyFont="1" applyFill="1" applyAlignment="1" applyProtection="1">
      <alignment wrapText="1"/>
      <protection locked="0"/>
    </xf>
    <xf numFmtId="14" fontId="0" fillId="0" borderId="9" xfId="0" applyNumberFormat="1" applyFont="1" applyFill="1" applyBorder="1" applyAlignment="1" applyProtection="1">
      <alignment wrapText="1"/>
      <protection locked="0"/>
    </xf>
    <xf numFmtId="0" fontId="0" fillId="0" borderId="0" xfId="0" applyFont="1" applyFill="1" applyBorder="1" applyAlignment="1" applyProtection="1">
      <protection locked="0"/>
    </xf>
    <xf numFmtId="0" fontId="0" fillId="0" borderId="0" xfId="0" applyFont="1" applyFill="1" applyBorder="1" applyAlignment="1" applyProtection="1">
      <alignment wrapText="1"/>
      <protection locked="0"/>
    </xf>
    <xf numFmtId="4" fontId="0" fillId="0" borderId="0" xfId="0" applyNumberFormat="1" applyFont="1" applyFill="1" applyBorder="1" applyAlignment="1" applyProtection="1">
      <alignment wrapText="1"/>
      <protection locked="0"/>
    </xf>
    <xf numFmtId="0" fontId="0" fillId="0" borderId="6" xfId="0" applyFont="1" applyFill="1" applyBorder="1" applyAlignment="1" applyProtection="1">
      <alignment wrapText="1"/>
      <protection locked="0"/>
    </xf>
    <xf numFmtId="0" fontId="6" fillId="0" borderId="0" xfId="0" applyFont="1" applyFill="1" applyBorder="1" applyProtection="1">
      <protection locked="0"/>
    </xf>
    <xf numFmtId="0" fontId="2" fillId="3" borderId="3" xfId="0" applyFont="1" applyFill="1" applyBorder="1" applyAlignment="1">
      <alignment wrapText="1"/>
    </xf>
    <xf numFmtId="0" fontId="0" fillId="0" borderId="0" xfId="0" applyBorder="1" applyAlignment="1" applyProtection="1">
      <alignment horizontal="left" wrapText="1"/>
      <protection locked="0"/>
    </xf>
    <xf numFmtId="0" fontId="2" fillId="6" borderId="3" xfId="0" applyFont="1" applyFill="1" applyBorder="1" applyAlignment="1">
      <alignment wrapText="1"/>
    </xf>
    <xf numFmtId="0" fontId="0" fillId="0" borderId="14" xfId="0" applyBorder="1" applyAlignment="1">
      <alignment wrapText="1"/>
    </xf>
    <xf numFmtId="0" fontId="28" fillId="10" borderId="14" xfId="0" applyFont="1" applyFill="1" applyBorder="1" applyAlignment="1">
      <alignment wrapText="1"/>
    </xf>
    <xf numFmtId="0" fontId="0" fillId="0" borderId="14" xfId="0" applyBorder="1" applyAlignment="1" applyProtection="1">
      <alignment wrapText="1"/>
      <protection locked="0"/>
    </xf>
    <xf numFmtId="0" fontId="27" fillId="0" borderId="14" xfId="0" applyFont="1" applyFill="1" applyBorder="1" applyAlignment="1" applyProtection="1">
      <alignment wrapText="1"/>
      <protection locked="0"/>
    </xf>
    <xf numFmtId="0" fontId="0" fillId="0" borderId="14" xfId="0" applyFill="1" applyBorder="1" applyAlignment="1" applyProtection="1">
      <alignment wrapText="1"/>
      <protection locked="0"/>
    </xf>
    <xf numFmtId="0" fontId="0" fillId="0" borderId="14" xfId="0" applyNumberFormat="1" applyFont="1" applyFill="1" applyBorder="1" applyProtection="1">
      <protection locked="0"/>
    </xf>
    <xf numFmtId="0" fontId="0" fillId="0" borderId="14" xfId="0" applyFill="1" applyBorder="1" applyAlignment="1">
      <alignment wrapText="1"/>
    </xf>
    <xf numFmtId="0" fontId="0" fillId="0" borderId="15" xfId="0" applyBorder="1" applyAlignment="1">
      <alignment wrapText="1"/>
    </xf>
    <xf numFmtId="0" fontId="0" fillId="0" borderId="16" xfId="0" applyBorder="1" applyAlignment="1">
      <alignment wrapText="1"/>
    </xf>
    <xf numFmtId="0" fontId="1" fillId="0" borderId="17" xfId="0" applyFont="1" applyBorder="1" applyAlignment="1">
      <alignment wrapText="1"/>
    </xf>
    <xf numFmtId="0" fontId="1" fillId="0" borderId="18" xfId="0" applyFont="1" applyBorder="1" applyAlignment="1">
      <alignment wrapText="1"/>
    </xf>
    <xf numFmtId="14" fontId="0" fillId="0" borderId="9" xfId="0" applyNumberFormat="1" applyFont="1" applyBorder="1" applyAlignment="1" applyProtection="1">
      <protection locked="0"/>
    </xf>
    <xf numFmtId="0" fontId="27" fillId="0" borderId="14" xfId="0" applyNumberFormat="1" applyFont="1" applyFill="1" applyBorder="1" applyProtection="1">
      <protection locked="0"/>
    </xf>
    <xf numFmtId="4" fontId="27" fillId="0" borderId="0" xfId="0" applyNumberFormat="1" applyFont="1" applyFill="1" applyAlignment="1" applyProtection="1">
      <alignment wrapText="1"/>
      <protection locked="0"/>
    </xf>
    <xf numFmtId="0" fontId="0" fillId="0" borderId="0" xfId="0" applyBorder="1" applyAlignment="1">
      <alignment wrapText="1"/>
    </xf>
    <xf numFmtId="0" fontId="26" fillId="0" borderId="0" xfId="0" applyFont="1" applyFill="1" applyAlignment="1" applyProtection="1">
      <alignment wrapText="1"/>
      <protection locked="0"/>
    </xf>
    <xf numFmtId="0" fontId="1" fillId="0" borderId="19" xfId="0" applyFont="1" applyBorder="1" applyAlignment="1">
      <alignment wrapText="1"/>
    </xf>
    <xf numFmtId="0" fontId="0" fillId="0" borderId="19" xfId="0" applyBorder="1" applyAlignment="1">
      <alignment wrapText="1"/>
    </xf>
    <xf numFmtId="0" fontId="2" fillId="3" borderId="2" xfId="0" applyFont="1" applyFill="1" applyBorder="1" applyAlignment="1">
      <alignment wrapText="1"/>
    </xf>
    <xf numFmtId="0" fontId="2" fillId="0" borderId="19" xfId="0" applyFont="1" applyFill="1" applyBorder="1" applyAlignment="1">
      <alignment wrapText="1"/>
    </xf>
    <xf numFmtId="0" fontId="1" fillId="0" borderId="16" xfId="0" applyFont="1" applyBorder="1" applyAlignment="1">
      <alignment wrapText="1"/>
    </xf>
    <xf numFmtId="14" fontId="27" fillId="0" borderId="9" xfId="0" applyNumberFormat="1" applyFont="1" applyBorder="1" applyAlignment="1" applyProtection="1">
      <alignment vertical="top" wrapText="1"/>
      <protection locked="0"/>
    </xf>
    <xf numFmtId="4" fontId="27" fillId="0" borderId="0" xfId="0" applyNumberFormat="1" applyFont="1" applyBorder="1" applyAlignment="1" applyProtection="1">
      <alignment wrapText="1"/>
      <protection locked="0"/>
    </xf>
    <xf numFmtId="0" fontId="27" fillId="0" borderId="0" xfId="0" applyFont="1" applyBorder="1" applyAlignment="1" applyProtection="1">
      <alignment wrapText="1"/>
      <protection locked="0"/>
    </xf>
    <xf numFmtId="4" fontId="27" fillId="0" borderId="0" xfId="0" applyNumberFormat="1" applyFont="1" applyAlignment="1" applyProtection="1">
      <alignment wrapText="1"/>
      <protection locked="0"/>
    </xf>
    <xf numFmtId="0" fontId="27" fillId="0" borderId="0" xfId="0" applyFont="1" applyAlignment="1" applyProtection="1">
      <alignment wrapText="1"/>
      <protection locked="0"/>
    </xf>
    <xf numFmtId="4" fontId="1" fillId="0" borderId="2" xfId="0" applyNumberFormat="1" applyFont="1" applyBorder="1" applyAlignment="1">
      <alignment wrapText="1"/>
    </xf>
    <xf numFmtId="4" fontId="1" fillId="8" borderId="2" xfId="0" applyNumberFormat="1" applyFont="1" applyFill="1" applyBorder="1" applyAlignment="1">
      <alignment vertical="center"/>
    </xf>
    <xf numFmtId="4" fontId="0" fillId="0" borderId="0" xfId="0" applyNumberFormat="1" applyBorder="1" applyAlignment="1">
      <alignment wrapText="1"/>
    </xf>
    <xf numFmtId="4" fontId="1" fillId="5" borderId="2" xfId="0" applyNumberFormat="1" applyFont="1" applyFill="1" applyBorder="1" applyAlignment="1">
      <alignment vertical="center"/>
    </xf>
    <xf numFmtId="4" fontId="1" fillId="0" borderId="3" xfId="0" applyNumberFormat="1" applyFont="1" applyBorder="1" applyAlignment="1">
      <alignment wrapText="1"/>
    </xf>
    <xf numFmtId="4" fontId="1" fillId="0" borderId="0" xfId="0" applyNumberFormat="1" applyFont="1" applyBorder="1" applyAlignment="1">
      <alignment wrapText="1"/>
    </xf>
    <xf numFmtId="4" fontId="0" fillId="0" borderId="0" xfId="0" applyNumberFormat="1" applyBorder="1" applyAlignment="1"/>
    <xf numFmtId="4" fontId="0" fillId="0" borderId="0" xfId="0" applyNumberFormat="1" applyAlignment="1">
      <alignment wrapText="1"/>
    </xf>
    <xf numFmtId="14" fontId="0" fillId="0" borderId="9" xfId="0" applyNumberFormat="1" applyFont="1" applyFill="1" applyBorder="1" applyAlignment="1" applyProtection="1">
      <protection locked="0"/>
    </xf>
    <xf numFmtId="0" fontId="0" fillId="0" borderId="0" xfId="0" applyFont="1" applyAlignment="1">
      <alignment horizontal="justify" vertical="center"/>
    </xf>
    <xf numFmtId="0" fontId="23" fillId="0" borderId="7" xfId="0" applyFont="1" applyBorder="1" applyAlignment="1">
      <alignment horizontal="center" vertical="center"/>
    </xf>
    <xf numFmtId="0" fontId="23" fillId="0" borderId="2" xfId="0" applyFont="1" applyBorder="1" applyAlignment="1">
      <alignment horizontal="center" vertical="center"/>
    </xf>
    <xf numFmtId="0" fontId="0" fillId="0" borderId="0" xfId="0" applyFont="1" applyBorder="1" applyAlignment="1">
      <alignment wrapText="1"/>
    </xf>
    <xf numFmtId="0" fontId="0" fillId="0" borderId="0" xfId="0" applyBorder="1" applyAlignment="1">
      <alignment wrapText="1"/>
    </xf>
    <xf numFmtId="0" fontId="3" fillId="10" borderId="10" xfId="0" applyFont="1" applyFill="1" applyBorder="1" applyAlignment="1">
      <alignment vertical="center" wrapText="1" readingOrder="1"/>
    </xf>
    <xf numFmtId="0" fontId="3" fillId="10" borderId="1" xfId="0" applyFont="1" applyFill="1" applyBorder="1" applyAlignment="1">
      <alignment vertical="center" wrapText="1" readingOrder="1"/>
    </xf>
    <xf numFmtId="0" fontId="7" fillId="0" borderId="12" xfId="0" applyFont="1" applyBorder="1" applyAlignment="1" applyProtection="1">
      <alignment vertical="center" wrapText="1" readingOrder="1"/>
      <protection locked="0"/>
    </xf>
    <xf numFmtId="0" fontId="7" fillId="0" borderId="7" xfId="0" applyFont="1" applyBorder="1" applyAlignment="1" applyProtection="1">
      <alignment vertical="center" wrapText="1" readingOrder="1"/>
      <protection locked="0"/>
    </xf>
    <xf numFmtId="0" fontId="8" fillId="0" borderId="12" xfId="0" applyFont="1" applyBorder="1" applyAlignment="1" applyProtection="1">
      <alignment vertical="center" wrapText="1" readingOrder="1"/>
      <protection locked="0"/>
    </xf>
    <xf numFmtId="0" fontId="8" fillId="0" borderId="7" xfId="0" applyFont="1" applyBorder="1" applyAlignment="1" applyProtection="1">
      <alignment vertical="center" wrapText="1" readingOrder="1"/>
      <protection locked="0"/>
    </xf>
    <xf numFmtId="0" fontId="8" fillId="0" borderId="13" xfId="0" applyFont="1" applyBorder="1" applyAlignment="1" applyProtection="1">
      <alignment vertical="center" wrapText="1" readingOrder="1"/>
      <protection locked="0"/>
    </xf>
    <xf numFmtId="0" fontId="8" fillId="0" borderId="4" xfId="0" applyFont="1" applyBorder="1" applyAlignment="1" applyProtection="1">
      <alignment vertical="center" wrapText="1" readingOrder="1"/>
      <protection locked="0"/>
    </xf>
    <xf numFmtId="0" fontId="15" fillId="0" borderId="4" xfId="0" applyFont="1" applyFill="1" applyBorder="1" applyAlignment="1">
      <alignment horizontal="center" vertical="center" wrapText="1" readingOrder="1"/>
    </xf>
    <xf numFmtId="0" fontId="16" fillId="0" borderId="3" xfId="0" applyFont="1" applyBorder="1" applyAlignment="1">
      <alignment horizontal="center" vertical="center" wrapText="1" readingOrder="1"/>
    </xf>
    <xf numFmtId="0" fontId="9" fillId="0" borderId="10" xfId="0" applyFont="1" applyFill="1" applyBorder="1" applyAlignment="1">
      <alignment horizontal="center" vertical="center" wrapText="1" readingOrder="1"/>
    </xf>
    <xf numFmtId="0" fontId="1" fillId="0" borderId="1" xfId="0" applyFont="1" applyFill="1" applyBorder="1" applyAlignment="1">
      <alignment horizontal="center" vertical="center" wrapText="1" readingOrder="1"/>
    </xf>
    <xf numFmtId="0" fontId="3" fillId="3" borderId="7" xfId="0" applyNumberFormat="1" applyFont="1" applyFill="1" applyBorder="1" applyAlignment="1">
      <alignment vertical="center" wrapText="1" readingOrder="1"/>
    </xf>
    <xf numFmtId="0" fontId="3" fillId="3" borderId="2" xfId="0" applyNumberFormat="1" applyFont="1" applyFill="1" applyBorder="1" applyAlignment="1">
      <alignment vertical="center" wrapText="1" readingOrder="1"/>
    </xf>
    <xf numFmtId="0" fontId="3" fillId="6" borderId="7" xfId="0" applyFont="1" applyFill="1" applyBorder="1" applyAlignment="1">
      <alignment vertical="center" readingOrder="1"/>
    </xf>
    <xf numFmtId="0" fontId="3" fillId="6" borderId="2" xfId="0" applyFont="1" applyFill="1" applyBorder="1" applyAlignment="1">
      <alignment vertical="center" readingOrder="1"/>
    </xf>
    <xf numFmtId="0" fontId="0" fillId="0" borderId="10" xfId="0" applyFont="1" applyBorder="1" applyAlignment="1">
      <alignment horizontal="justify" vertical="center"/>
    </xf>
    <xf numFmtId="0" fontId="0" fillId="0" borderId="1" xfId="0" applyFont="1" applyBorder="1" applyAlignment="1">
      <alignment horizontal="justify" vertical="center"/>
    </xf>
    <xf numFmtId="0" fontId="3" fillId="4" borderId="10" xfId="0" applyFont="1" applyFill="1" applyBorder="1" applyAlignment="1">
      <alignment horizontal="left" vertical="center" wrapText="1" readingOrder="1"/>
    </xf>
    <xf numFmtId="0" fontId="3" fillId="4" borderId="1" xfId="0" applyFont="1" applyFill="1" applyBorder="1" applyAlignment="1">
      <alignment horizontal="left" vertical="center" wrapText="1" readingOrder="1"/>
    </xf>
    <xf numFmtId="0" fontId="0" fillId="0" borderId="9" xfId="0" applyFont="1" applyBorder="1" applyAlignment="1">
      <alignment wrapText="1"/>
    </xf>
    <xf numFmtId="0" fontId="23" fillId="0" borderId="12" xfId="0" applyFont="1" applyBorder="1" applyAlignment="1">
      <alignment horizontal="center" vertical="center"/>
    </xf>
    <xf numFmtId="0" fontId="9" fillId="0" borderId="1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7" fillId="0" borderId="12" xfId="0" applyFont="1" applyBorder="1" applyAlignment="1">
      <alignment vertical="center" wrapText="1" readingOrder="1"/>
    </xf>
    <xf numFmtId="0" fontId="8" fillId="0" borderId="12" xfId="0" applyFont="1" applyBorder="1" applyAlignment="1">
      <alignment vertical="center" wrapText="1" readingOrder="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0" fillId="0" borderId="9" xfId="0" applyFont="1" applyBorder="1" applyAlignment="1">
      <alignment vertical="top" wrapText="1"/>
    </xf>
    <xf numFmtId="0" fontId="0" fillId="0" borderId="0" xfId="0" applyFont="1" applyBorder="1" applyAlignment="1">
      <alignment vertical="top" wrapText="1"/>
    </xf>
    <xf numFmtId="0" fontId="0" fillId="0" borderId="6" xfId="0" applyFont="1" applyBorder="1" applyAlignment="1">
      <alignment vertical="top" wrapText="1"/>
    </xf>
    <xf numFmtId="0" fontId="0" fillId="0" borderId="9" xfId="0" applyFont="1" applyBorder="1" applyAlignment="1"/>
    <xf numFmtId="0" fontId="0" fillId="0" borderId="0" xfId="0" applyFont="1" applyBorder="1" applyAlignment="1"/>
    <xf numFmtId="0" fontId="0" fillId="0" borderId="6" xfId="0" applyFont="1" applyBorder="1" applyAlignment="1"/>
    <xf numFmtId="0" fontId="0" fillId="0" borderId="9" xfId="0" applyFont="1" applyBorder="1" applyAlignment="1">
      <alignment horizontal="justify" vertical="center"/>
    </xf>
    <xf numFmtId="0" fontId="0" fillId="0" borderId="0" xfId="0" applyFont="1" applyBorder="1" applyAlignment="1">
      <alignment horizontal="justify" vertical="center"/>
    </xf>
    <xf numFmtId="0" fontId="0" fillId="0" borderId="6" xfId="0" applyFont="1" applyBorder="1" applyAlignment="1">
      <alignment wrapText="1"/>
    </xf>
    <xf numFmtId="0" fontId="13" fillId="0" borderId="1" xfId="0" applyFont="1" applyBorder="1" applyAlignment="1">
      <alignment horizontal="center" vertical="center"/>
    </xf>
    <xf numFmtId="0" fontId="13" fillId="0" borderId="11" xfId="0" applyFont="1" applyBorder="1" applyAlignment="1">
      <alignment horizontal="center" vertical="center"/>
    </xf>
    <xf numFmtId="0" fontId="15" fillId="0" borderId="9" xfId="0" applyFont="1" applyFill="1" applyBorder="1" applyAlignment="1">
      <alignment horizontal="center" vertical="center" wrapText="1" readingOrder="1"/>
    </xf>
    <xf numFmtId="0" fontId="15" fillId="0" borderId="0" xfId="0" applyFont="1" applyFill="1" applyBorder="1" applyAlignment="1">
      <alignment horizontal="center" vertical="center" wrapText="1" readingOrder="1"/>
    </xf>
    <xf numFmtId="0" fontId="15" fillId="0" borderId="6" xfId="0" applyFont="1" applyFill="1" applyBorder="1" applyAlignment="1">
      <alignment horizontal="center" vertical="center" wrapText="1" readingOrder="1"/>
    </xf>
    <xf numFmtId="0" fontId="3" fillId="4" borderId="10" xfId="0" applyFont="1" applyFill="1" applyBorder="1" applyAlignment="1">
      <alignment vertical="center" wrapText="1" readingOrder="1"/>
    </xf>
    <xf numFmtId="0" fontId="3" fillId="4" borderId="1" xfId="0" applyFont="1" applyFill="1" applyBorder="1" applyAlignment="1">
      <alignment vertical="center" wrapText="1" readingOrder="1"/>
    </xf>
    <xf numFmtId="0" fontId="8" fillId="0" borderId="13" xfId="0" applyFont="1" applyBorder="1" applyAlignment="1">
      <alignment vertical="center" wrapText="1" readingOrder="1"/>
    </xf>
    <xf numFmtId="0" fontId="17" fillId="0" borderId="10" xfId="0" applyFont="1" applyBorder="1" applyAlignment="1">
      <alignment horizontal="center" vertical="center"/>
    </xf>
    <xf numFmtId="0" fontId="15" fillId="0" borderId="3" xfId="0" applyFont="1" applyFill="1" applyBorder="1" applyAlignment="1">
      <alignment horizontal="center" vertical="center" wrapText="1" readingOrder="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CCFF66"/>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eexpenses@ssc.govt.nz" TargetMode="External"/><Relationship Id="rId2" Type="http://schemas.openxmlformats.org/officeDocument/2006/relationships/hyperlink" Target="http://www.ssc.govt.nz/ce-expenses-disclosure" TargetMode="External"/><Relationship Id="rId1" Type="http://schemas.openxmlformats.org/officeDocument/2006/relationships/hyperlink" Target="http://www.data.govt.nz/" TargetMode="External"/><Relationship Id="rId5" Type="http://schemas.openxmlformats.org/officeDocument/2006/relationships/printerSettings" Target="../printerSettings/printerSettings1.bin"/><Relationship Id="rId4" Type="http://schemas.openxmlformats.org/officeDocument/2006/relationships/hyperlink" Target="mailto:info@data.govt.n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zoomScaleNormal="100" workbookViewId="0">
      <selection activeCell="A19" sqref="A19"/>
    </sheetView>
  </sheetViews>
  <sheetFormatPr defaultColWidth="8.7265625" defaultRowHeight="14" x14ac:dyDescent="0.3"/>
  <cols>
    <col min="1" max="1" width="219.26953125" style="36" customWidth="1"/>
    <col min="2" max="16384" width="8.7265625" style="36"/>
  </cols>
  <sheetData>
    <row r="1" spans="1:1" x14ac:dyDescent="0.3">
      <c r="A1" s="43" t="s">
        <v>49</v>
      </c>
    </row>
    <row r="2" spans="1:1" x14ac:dyDescent="0.3">
      <c r="A2" s="36" t="s">
        <v>73</v>
      </c>
    </row>
    <row r="3" spans="1:1" x14ac:dyDescent="0.3">
      <c r="A3" s="37" t="s">
        <v>63</v>
      </c>
    </row>
    <row r="4" spans="1:1" x14ac:dyDescent="0.3">
      <c r="A4" s="63" t="s">
        <v>75</v>
      </c>
    </row>
    <row r="5" spans="1:1" x14ac:dyDescent="0.3">
      <c r="A5" s="63" t="s">
        <v>74</v>
      </c>
    </row>
    <row r="6" spans="1:1" x14ac:dyDescent="0.3">
      <c r="A6" s="63" t="s">
        <v>76</v>
      </c>
    </row>
    <row r="7" spans="1:1" x14ac:dyDescent="0.3">
      <c r="A7" s="63" t="s">
        <v>77</v>
      </c>
    </row>
    <row r="8" spans="1:1" x14ac:dyDescent="0.3">
      <c r="A8" s="37" t="s">
        <v>78</v>
      </c>
    </row>
    <row r="9" spans="1:1" x14ac:dyDescent="0.3">
      <c r="A9" s="41" t="s">
        <v>105</v>
      </c>
    </row>
    <row r="10" spans="1:1" x14ac:dyDescent="0.3">
      <c r="A10" s="63" t="s">
        <v>79</v>
      </c>
    </row>
    <row r="11" spans="1:1" x14ac:dyDescent="0.3">
      <c r="A11" s="63" t="s">
        <v>80</v>
      </c>
    </row>
    <row r="12" spans="1:1" x14ac:dyDescent="0.3">
      <c r="A12" s="38" t="s">
        <v>81</v>
      </c>
    </row>
    <row r="13" spans="1:1" x14ac:dyDescent="0.3">
      <c r="A13" s="63" t="s">
        <v>82</v>
      </c>
    </row>
    <row r="14" spans="1:1" x14ac:dyDescent="0.3">
      <c r="A14" s="37" t="s">
        <v>83</v>
      </c>
    </row>
    <row r="15" spans="1:1" x14ac:dyDescent="0.3">
      <c r="A15" s="38" t="s">
        <v>44</v>
      </c>
    </row>
    <row r="16" spans="1:1" x14ac:dyDescent="0.3">
      <c r="A16" s="39" t="s">
        <v>94</v>
      </c>
    </row>
    <row r="17" spans="1:1" x14ac:dyDescent="0.3">
      <c r="A17" s="35" t="s">
        <v>95</v>
      </c>
    </row>
    <row r="18" spans="1:1" x14ac:dyDescent="0.3">
      <c r="A18" s="65" t="s">
        <v>46</v>
      </c>
    </row>
    <row r="19" spans="1:1" x14ac:dyDescent="0.3">
      <c r="A19" s="35" t="s">
        <v>96</v>
      </c>
    </row>
    <row r="20" spans="1:1" x14ac:dyDescent="0.3">
      <c r="A20" s="37" t="s">
        <v>84</v>
      </c>
    </row>
    <row r="21" spans="1:1" x14ac:dyDescent="0.3">
      <c r="A21" s="37" t="s">
        <v>85</v>
      </c>
    </row>
    <row r="22" spans="1:1" ht="28" x14ac:dyDescent="0.3">
      <c r="A22" s="38" t="s">
        <v>97</v>
      </c>
    </row>
    <row r="23" spans="1:1" x14ac:dyDescent="0.3">
      <c r="A23" s="38" t="s">
        <v>86</v>
      </c>
    </row>
    <row r="24" spans="1:1" ht="28" x14ac:dyDescent="0.3">
      <c r="A24" s="38" t="s">
        <v>98</v>
      </c>
    </row>
    <row r="25" spans="1:1" ht="28" x14ac:dyDescent="0.3">
      <c r="A25" s="38" t="s">
        <v>99</v>
      </c>
    </row>
    <row r="26" spans="1:1" x14ac:dyDescent="0.3">
      <c r="A26" s="38" t="s">
        <v>87</v>
      </c>
    </row>
    <row r="27" spans="1:1" ht="28.5" customHeight="1" x14ac:dyDescent="0.3">
      <c r="A27" s="38" t="s">
        <v>88</v>
      </c>
    </row>
    <row r="28" spans="1:1" ht="28" x14ac:dyDescent="0.3">
      <c r="A28" s="41" t="s">
        <v>89</v>
      </c>
    </row>
    <row r="29" spans="1:1" x14ac:dyDescent="0.3">
      <c r="A29" s="37" t="s">
        <v>15</v>
      </c>
    </row>
    <row r="30" spans="1:1" ht="14.25" customHeight="1" x14ac:dyDescent="0.3">
      <c r="A30" s="39" t="s">
        <v>47</v>
      </c>
    </row>
    <row r="31" spans="1:1" ht="14.25" customHeight="1" x14ac:dyDescent="0.3">
      <c r="A31" s="39" t="s">
        <v>100</v>
      </c>
    </row>
    <row r="32" spans="1:1" x14ac:dyDescent="0.3">
      <c r="A32" s="35" t="s">
        <v>101</v>
      </c>
    </row>
    <row r="33" spans="1:1" x14ac:dyDescent="0.3">
      <c r="A33" s="35" t="s">
        <v>90</v>
      </c>
    </row>
    <row r="34" spans="1:1" ht="28" x14ac:dyDescent="0.3">
      <c r="A34" s="49" t="s">
        <v>91</v>
      </c>
    </row>
    <row r="35" spans="1:1" x14ac:dyDescent="0.3">
      <c r="A35" s="40" t="s">
        <v>48</v>
      </c>
    </row>
    <row r="36" spans="1:1" ht="28.5" customHeight="1" x14ac:dyDescent="0.3">
      <c r="A36" s="38" t="s">
        <v>92</v>
      </c>
    </row>
    <row r="37" spans="1:1" x14ac:dyDescent="0.3">
      <c r="A37" s="49" t="s">
        <v>104</v>
      </c>
    </row>
    <row r="38" spans="1:1" x14ac:dyDescent="0.3">
      <c r="A38" s="35" t="s">
        <v>102</v>
      </c>
    </row>
    <row r="39" spans="1:1" x14ac:dyDescent="0.3">
      <c r="A39" s="35" t="s">
        <v>93</v>
      </c>
    </row>
    <row r="40" spans="1:1" x14ac:dyDescent="0.3">
      <c r="A40" s="35"/>
    </row>
    <row r="41" spans="1:1" x14ac:dyDescent="0.3">
      <c r="A41" s="35"/>
    </row>
    <row r="42" spans="1:1" x14ac:dyDescent="0.3">
      <c r="A42" s="64" t="s">
        <v>45</v>
      </c>
    </row>
    <row r="43" spans="1:1" x14ac:dyDescent="0.3">
      <c r="A43" s="81" t="s">
        <v>103</v>
      </c>
    </row>
    <row r="48" spans="1:1" x14ac:dyDescent="0.3">
      <c r="A48" s="42"/>
    </row>
  </sheetData>
  <hyperlinks>
    <hyperlink ref="A16" r:id="rId1" display="http://www.data.govt.nz/"/>
    <hyperlink ref="A30" r:id="rId2" display="http://www.ssc.govt.nz/ce-expenses-disclosure"/>
    <hyperlink ref="A42" r:id="rId3" display="mailto:ceexpenses@ssc.govt.nz"/>
    <hyperlink ref="A43" r:id="rId4" display="mailto:info@data.govt.nz"/>
  </hyperlinks>
  <pageMargins left="0.7" right="0.7" top="0.75" bottom="0.75" header="0.3" footer="0.3"/>
  <pageSetup paperSize="8" orientation="landscap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4"/>
  <sheetViews>
    <sheetView topLeftCell="A168" zoomScale="75" zoomScaleNormal="75" workbookViewId="0">
      <selection activeCell="B195" sqref="B195"/>
    </sheetView>
  </sheetViews>
  <sheetFormatPr defaultColWidth="9.1796875" defaultRowHeight="12.5" x14ac:dyDescent="0.25"/>
  <cols>
    <col min="1" max="1" width="27.54296875" style="6" customWidth="1"/>
    <col min="2" max="2" width="12.453125" style="183" customWidth="1"/>
    <col min="3" max="3" width="65.453125" style="1" bestFit="1" customWidth="1"/>
    <col min="4" max="4" width="90.81640625" style="1" customWidth="1"/>
    <col min="5" max="5" width="32.1796875" style="1" customWidth="1"/>
    <col min="6" max="16384" width="9.1796875" style="1"/>
  </cols>
  <sheetData>
    <row r="1" spans="1:6" ht="36" customHeight="1" x14ac:dyDescent="0.25">
      <c r="A1" s="186" t="s">
        <v>25</v>
      </c>
      <c r="B1" s="187"/>
      <c r="C1" s="187"/>
      <c r="D1" s="187"/>
      <c r="E1" s="157"/>
    </row>
    <row r="2" spans="1:6" ht="36" customHeight="1" x14ac:dyDescent="0.25">
      <c r="A2" s="31" t="s">
        <v>8</v>
      </c>
      <c r="B2" s="192" t="s">
        <v>289</v>
      </c>
      <c r="C2" s="192"/>
      <c r="D2" s="193"/>
      <c r="E2" s="158"/>
    </row>
    <row r="3" spans="1:6" ht="36" customHeight="1" x14ac:dyDescent="0.25">
      <c r="A3" s="31" t="s">
        <v>9</v>
      </c>
      <c r="B3" s="194" t="s">
        <v>287</v>
      </c>
      <c r="C3" s="194"/>
      <c r="D3" s="195"/>
      <c r="E3" s="158"/>
    </row>
    <row r="4" spans="1:6" ht="36" customHeight="1" x14ac:dyDescent="0.25">
      <c r="A4" s="107" t="s">
        <v>3</v>
      </c>
      <c r="B4" s="196" t="s">
        <v>288</v>
      </c>
      <c r="C4" s="196"/>
      <c r="D4" s="197"/>
      <c r="E4" s="158"/>
    </row>
    <row r="5" spans="1:6" s="3" customFormat="1" ht="36" customHeight="1" x14ac:dyDescent="0.3">
      <c r="A5" s="198" t="s">
        <v>10</v>
      </c>
      <c r="B5" s="199"/>
      <c r="C5" s="199"/>
      <c r="D5" s="199"/>
      <c r="E5" s="159"/>
    </row>
    <row r="6" spans="1:6" s="3" customFormat="1" ht="19.5" customHeight="1" x14ac:dyDescent="0.3">
      <c r="A6" s="200" t="s">
        <v>62</v>
      </c>
      <c r="B6" s="201"/>
      <c r="C6" s="201"/>
      <c r="D6" s="201"/>
      <c r="E6" s="160"/>
    </row>
    <row r="7" spans="1:6" s="4" customFormat="1" ht="36" customHeight="1" x14ac:dyDescent="0.35">
      <c r="A7" s="190" t="s">
        <v>39</v>
      </c>
      <c r="B7" s="191"/>
      <c r="C7" s="191"/>
      <c r="D7" s="191"/>
      <c r="E7" s="151" t="s">
        <v>1</v>
      </c>
    </row>
    <row r="8" spans="1:6" s="3" customFormat="1" ht="25.5" customHeight="1" x14ac:dyDescent="0.3">
      <c r="A8" s="18" t="s">
        <v>27</v>
      </c>
      <c r="B8" s="176" t="s">
        <v>30</v>
      </c>
      <c r="C8" s="2" t="s">
        <v>65</v>
      </c>
      <c r="D8" s="2" t="s">
        <v>18</v>
      </c>
      <c r="E8" s="170"/>
    </row>
    <row r="9" spans="1:6" s="117" customFormat="1" ht="12.75" hidden="1" customHeight="1" x14ac:dyDescent="0.25">
      <c r="A9" s="115"/>
      <c r="B9" s="123"/>
      <c r="C9" s="116"/>
      <c r="D9" s="116"/>
      <c r="E9" s="152"/>
    </row>
    <row r="10" spans="1:6" s="117" customFormat="1" x14ac:dyDescent="0.25">
      <c r="A10" s="129">
        <v>43061</v>
      </c>
      <c r="B10" s="124">
        <v>581.55999999999995</v>
      </c>
      <c r="C10" s="128" t="s">
        <v>109</v>
      </c>
      <c r="D10" s="128" t="s">
        <v>110</v>
      </c>
      <c r="E10" s="152"/>
    </row>
    <row r="11" spans="1:6" s="117" customFormat="1" x14ac:dyDescent="0.25">
      <c r="A11" s="130">
        <v>43061</v>
      </c>
      <c r="B11" s="123">
        <v>20</v>
      </c>
      <c r="C11" s="128" t="s">
        <v>126</v>
      </c>
      <c r="D11" s="128" t="s">
        <v>286</v>
      </c>
      <c r="E11" s="152"/>
    </row>
    <row r="12" spans="1:6" s="117" customFormat="1" x14ac:dyDescent="0.25">
      <c r="A12" s="115"/>
      <c r="B12" s="123"/>
      <c r="C12" s="116"/>
      <c r="D12" s="116"/>
      <c r="E12" s="152"/>
    </row>
    <row r="13" spans="1:6" s="117" customFormat="1" hidden="1" x14ac:dyDescent="0.25">
      <c r="A13" s="115"/>
      <c r="B13" s="123"/>
      <c r="C13" s="116"/>
      <c r="D13" s="116"/>
      <c r="E13" s="152"/>
    </row>
    <row r="14" spans="1:6" ht="19.5" customHeight="1" x14ac:dyDescent="0.25">
      <c r="A14" s="53" t="s">
        <v>4</v>
      </c>
      <c r="B14" s="177">
        <f>SUM(B9:B13)</f>
        <v>601.55999999999995</v>
      </c>
      <c r="C14" s="114"/>
      <c r="D14" s="114"/>
      <c r="E14" s="114"/>
      <c r="F14" s="167"/>
    </row>
    <row r="15" spans="1:6" ht="5.25" customHeight="1" x14ac:dyDescent="0.25">
      <c r="A15" s="25"/>
      <c r="B15" s="178"/>
      <c r="C15" s="83"/>
      <c r="D15" s="83"/>
      <c r="E15" s="164"/>
      <c r="F15" s="167"/>
    </row>
    <row r="16" spans="1:6" s="4" customFormat="1" ht="36" customHeight="1" x14ac:dyDescent="0.35">
      <c r="A16" s="202" t="s">
        <v>107</v>
      </c>
      <c r="B16" s="203"/>
      <c r="C16" s="203"/>
      <c r="D16" s="147"/>
      <c r="E16" s="168"/>
      <c r="F16" s="169"/>
    </row>
    <row r="17" spans="1:6" s="3" customFormat="1" ht="25.5" customHeight="1" x14ac:dyDescent="0.3">
      <c r="A17" s="18" t="s">
        <v>27</v>
      </c>
      <c r="B17" s="176" t="s">
        <v>31</v>
      </c>
      <c r="C17" s="2" t="s">
        <v>66</v>
      </c>
      <c r="D17" s="2" t="s">
        <v>17</v>
      </c>
      <c r="E17" s="2" t="s">
        <v>2</v>
      </c>
      <c r="F17" s="166"/>
    </row>
    <row r="18" spans="1:6" s="117" customFormat="1" ht="17.25" hidden="1" customHeight="1" x14ac:dyDescent="0.25">
      <c r="A18" s="115"/>
      <c r="B18" s="123"/>
      <c r="C18" s="116"/>
      <c r="D18" s="116"/>
      <c r="E18" s="152"/>
    </row>
    <row r="19" spans="1:6" s="165" customFormat="1" ht="17.25" customHeight="1" x14ac:dyDescent="0.25">
      <c r="A19" s="137">
        <v>43138</v>
      </c>
      <c r="B19" s="138">
        <v>27.83</v>
      </c>
      <c r="C19" s="139" t="s">
        <v>273</v>
      </c>
      <c r="D19" s="139" t="s">
        <v>121</v>
      </c>
      <c r="E19" s="153" t="s">
        <v>141</v>
      </c>
    </row>
    <row r="20" spans="1:6" s="165" customFormat="1" ht="17.25" customHeight="1" x14ac:dyDescent="0.25">
      <c r="A20" s="137">
        <v>43138</v>
      </c>
      <c r="B20" s="138">
        <v>30</v>
      </c>
      <c r="C20" s="139" t="s">
        <v>208</v>
      </c>
      <c r="D20" s="139" t="s">
        <v>134</v>
      </c>
      <c r="E20" s="152" t="s">
        <v>139</v>
      </c>
    </row>
    <row r="21" spans="1:6" s="117" customFormat="1" ht="17.25" customHeight="1" x14ac:dyDescent="0.25">
      <c r="A21" s="130">
        <v>43132</v>
      </c>
      <c r="B21" s="123">
        <v>200</v>
      </c>
      <c r="C21" s="116" t="s">
        <v>208</v>
      </c>
      <c r="D21" s="116" t="s">
        <v>140</v>
      </c>
      <c r="E21" s="152" t="s">
        <v>139</v>
      </c>
    </row>
    <row r="22" spans="1:6" s="117" customFormat="1" ht="17.25" customHeight="1" x14ac:dyDescent="0.25">
      <c r="A22" s="130">
        <v>42979</v>
      </c>
      <c r="B22" s="123">
        <v>199.13</v>
      </c>
      <c r="C22" s="116" t="s">
        <v>209</v>
      </c>
      <c r="D22" s="116" t="s">
        <v>150</v>
      </c>
      <c r="E22" s="152" t="s">
        <v>141</v>
      </c>
    </row>
    <row r="23" spans="1:6" s="117" customFormat="1" ht="17.25" customHeight="1" x14ac:dyDescent="0.25">
      <c r="A23" s="130">
        <v>43011</v>
      </c>
      <c r="B23" s="123">
        <v>371.74</v>
      </c>
      <c r="C23" s="116" t="s">
        <v>210</v>
      </c>
      <c r="D23" s="116" t="s">
        <v>142</v>
      </c>
      <c r="E23" s="152" t="s">
        <v>141</v>
      </c>
    </row>
    <row r="24" spans="1:6" s="117" customFormat="1" ht="17.25" customHeight="1" x14ac:dyDescent="0.25">
      <c r="A24" s="130">
        <v>43074</v>
      </c>
      <c r="B24" s="123">
        <v>208.7</v>
      </c>
      <c r="C24" s="116" t="s">
        <v>211</v>
      </c>
      <c r="D24" s="116" t="s">
        <v>144</v>
      </c>
      <c r="E24" s="152" t="s">
        <v>141</v>
      </c>
    </row>
    <row r="25" spans="1:6" s="117" customFormat="1" ht="17.25" customHeight="1" x14ac:dyDescent="0.25">
      <c r="A25" s="130">
        <v>42803</v>
      </c>
      <c r="B25" s="123">
        <v>117.39</v>
      </c>
      <c r="C25" s="116" t="s">
        <v>212</v>
      </c>
      <c r="D25" s="116" t="s">
        <v>146</v>
      </c>
      <c r="E25" s="152" t="s">
        <v>145</v>
      </c>
    </row>
    <row r="26" spans="1:6" s="117" customFormat="1" ht="17.25" customHeight="1" x14ac:dyDescent="0.25">
      <c r="A26" s="130">
        <v>42806</v>
      </c>
      <c r="B26" s="123">
        <v>243.48</v>
      </c>
      <c r="C26" s="116" t="s">
        <v>213</v>
      </c>
      <c r="D26" s="116" t="s">
        <v>147</v>
      </c>
      <c r="E26" s="152" t="s">
        <v>141</v>
      </c>
    </row>
    <row r="27" spans="1:6" s="117" customFormat="1" ht="17.25" customHeight="1" x14ac:dyDescent="0.25">
      <c r="A27" s="130">
        <v>42990</v>
      </c>
      <c r="B27" s="123">
        <v>210.52</v>
      </c>
      <c r="C27" s="116" t="s">
        <v>214</v>
      </c>
      <c r="D27" s="116" t="s">
        <v>148</v>
      </c>
      <c r="E27" s="152" t="s">
        <v>143</v>
      </c>
    </row>
    <row r="28" spans="1:6" s="117" customFormat="1" ht="17.25" customHeight="1" x14ac:dyDescent="0.25">
      <c r="A28" s="130">
        <v>43172</v>
      </c>
      <c r="B28" s="123">
        <v>109.57</v>
      </c>
      <c r="C28" s="116" t="s">
        <v>213</v>
      </c>
      <c r="D28" s="116" t="s">
        <v>149</v>
      </c>
      <c r="E28" s="154" t="s">
        <v>173</v>
      </c>
    </row>
    <row r="29" spans="1:6" s="117" customFormat="1" ht="17.25" customHeight="1" x14ac:dyDescent="0.25">
      <c r="A29" s="130">
        <v>42996</v>
      </c>
      <c r="B29" s="123">
        <v>422.17</v>
      </c>
      <c r="C29" s="116" t="s">
        <v>215</v>
      </c>
      <c r="D29" s="116" t="s">
        <v>142</v>
      </c>
      <c r="E29" s="152" t="s">
        <v>141</v>
      </c>
    </row>
    <row r="30" spans="1:6" s="117" customFormat="1" ht="17.25" customHeight="1" x14ac:dyDescent="0.25">
      <c r="A30" s="130">
        <v>43026</v>
      </c>
      <c r="B30" s="123">
        <v>232.17</v>
      </c>
      <c r="C30" s="116" t="s">
        <v>216</v>
      </c>
      <c r="D30" s="116" t="s">
        <v>147</v>
      </c>
      <c r="E30" s="152" t="s">
        <v>141</v>
      </c>
    </row>
    <row r="31" spans="1:6" s="117" customFormat="1" ht="17.25" customHeight="1" x14ac:dyDescent="0.25">
      <c r="A31" s="130">
        <v>43181</v>
      </c>
      <c r="B31" s="123">
        <v>243.48</v>
      </c>
      <c r="C31" s="116" t="s">
        <v>217</v>
      </c>
      <c r="D31" s="116" t="s">
        <v>147</v>
      </c>
      <c r="E31" s="152" t="s">
        <v>141</v>
      </c>
    </row>
    <row r="32" spans="1:6" s="117" customFormat="1" ht="17.25" customHeight="1" x14ac:dyDescent="0.25">
      <c r="A32" s="130">
        <v>42939</v>
      </c>
      <c r="B32" s="123">
        <v>221.74</v>
      </c>
      <c r="C32" s="116" t="s">
        <v>119</v>
      </c>
      <c r="D32" s="116" t="s">
        <v>151</v>
      </c>
      <c r="E32" s="152" t="s">
        <v>141</v>
      </c>
    </row>
    <row r="33" spans="1:5" s="117" customFormat="1" ht="17.25" customHeight="1" x14ac:dyDescent="0.25">
      <c r="A33" s="130">
        <v>43121</v>
      </c>
      <c r="B33" s="123">
        <v>234</v>
      </c>
      <c r="C33" s="116" t="s">
        <v>218</v>
      </c>
      <c r="D33" s="116" t="s">
        <v>152</v>
      </c>
      <c r="E33" s="152" t="s">
        <v>141</v>
      </c>
    </row>
    <row r="34" spans="1:5" s="117" customFormat="1" ht="17.25" customHeight="1" x14ac:dyDescent="0.25">
      <c r="A34" s="130">
        <v>43264</v>
      </c>
      <c r="B34" s="123">
        <v>728.7</v>
      </c>
      <c r="C34" s="116" t="s">
        <v>262</v>
      </c>
      <c r="D34" s="116" t="s">
        <v>263</v>
      </c>
      <c r="E34" s="154" t="s">
        <v>274</v>
      </c>
    </row>
    <row r="35" spans="1:5" s="117" customFormat="1" ht="17.25" customHeight="1" x14ac:dyDescent="0.25">
      <c r="A35" s="130">
        <v>43042</v>
      </c>
      <c r="B35" s="123">
        <v>119.13</v>
      </c>
      <c r="C35" s="116" t="s">
        <v>219</v>
      </c>
      <c r="D35" s="116" t="s">
        <v>154</v>
      </c>
      <c r="E35" s="152" t="s">
        <v>155</v>
      </c>
    </row>
    <row r="36" spans="1:5" s="140" customFormat="1" ht="17.25" customHeight="1" x14ac:dyDescent="0.25">
      <c r="A36" s="137">
        <v>43057</v>
      </c>
      <c r="B36" s="138">
        <v>64.44</v>
      </c>
      <c r="C36" s="139" t="s">
        <v>220</v>
      </c>
      <c r="D36" s="139" t="s">
        <v>156</v>
      </c>
      <c r="E36" s="153" t="s">
        <v>153</v>
      </c>
    </row>
    <row r="37" spans="1:5" s="117" customFormat="1" ht="17.25" customHeight="1" x14ac:dyDescent="0.25">
      <c r="A37" s="130">
        <v>42979</v>
      </c>
      <c r="B37" s="123">
        <v>64.44</v>
      </c>
      <c r="C37" s="116" t="s">
        <v>221</v>
      </c>
      <c r="D37" s="116" t="s">
        <v>157</v>
      </c>
      <c r="E37" s="153" t="s">
        <v>153</v>
      </c>
    </row>
    <row r="38" spans="1:5" s="117" customFormat="1" ht="17.25" customHeight="1" x14ac:dyDescent="0.25">
      <c r="A38" s="130">
        <v>43011</v>
      </c>
      <c r="B38" s="123">
        <v>96.66</v>
      </c>
      <c r="C38" s="116" t="s">
        <v>222</v>
      </c>
      <c r="D38" s="116" t="s">
        <v>158</v>
      </c>
      <c r="E38" s="153" t="s">
        <v>153</v>
      </c>
    </row>
    <row r="39" spans="1:5" s="117" customFormat="1" ht="17.25" customHeight="1" x14ac:dyDescent="0.25">
      <c r="A39" s="130">
        <v>42990</v>
      </c>
      <c r="B39" s="123">
        <v>32.229999999999997</v>
      </c>
      <c r="C39" s="116" t="s">
        <v>129</v>
      </c>
      <c r="D39" s="116" t="s">
        <v>159</v>
      </c>
      <c r="E39" s="153" t="s">
        <v>153</v>
      </c>
    </row>
    <row r="40" spans="1:5" s="117" customFormat="1" ht="17.25" customHeight="1" x14ac:dyDescent="0.25">
      <c r="A40" s="130">
        <v>42993</v>
      </c>
      <c r="B40" s="123">
        <v>32.229999999999997</v>
      </c>
      <c r="C40" s="116" t="s">
        <v>223</v>
      </c>
      <c r="D40" s="116" t="s">
        <v>160</v>
      </c>
      <c r="E40" s="153" t="s">
        <v>153</v>
      </c>
    </row>
    <row r="41" spans="1:5" s="117" customFormat="1" ht="17.25" customHeight="1" x14ac:dyDescent="0.25">
      <c r="A41" s="130">
        <v>42998</v>
      </c>
      <c r="B41" s="123">
        <v>76.42</v>
      </c>
      <c r="C41" s="116" t="s">
        <v>224</v>
      </c>
      <c r="D41" s="116" t="s">
        <v>161</v>
      </c>
      <c r="E41" s="153" t="s">
        <v>153</v>
      </c>
    </row>
    <row r="42" spans="1:5" s="117" customFormat="1" ht="17.25" customHeight="1" x14ac:dyDescent="0.25">
      <c r="A42" s="130">
        <v>42999</v>
      </c>
      <c r="B42" s="123">
        <v>32.229999999999997</v>
      </c>
      <c r="C42" s="116" t="s">
        <v>225</v>
      </c>
      <c r="D42" s="116" t="s">
        <v>160</v>
      </c>
      <c r="E42" s="153" t="s">
        <v>153</v>
      </c>
    </row>
    <row r="43" spans="1:5" s="117" customFormat="1" ht="17.25" customHeight="1" x14ac:dyDescent="0.25">
      <c r="A43" s="130">
        <v>42998</v>
      </c>
      <c r="B43" s="123">
        <v>15.94</v>
      </c>
      <c r="C43" s="116" t="s">
        <v>221</v>
      </c>
      <c r="D43" s="116" t="s">
        <v>160</v>
      </c>
      <c r="E43" s="153" t="s">
        <v>153</v>
      </c>
    </row>
    <row r="44" spans="1:5" s="117" customFormat="1" ht="17.25" customHeight="1" x14ac:dyDescent="0.25">
      <c r="A44" s="130">
        <v>42998</v>
      </c>
      <c r="B44" s="123">
        <v>30</v>
      </c>
      <c r="C44" s="116" t="s">
        <v>221</v>
      </c>
      <c r="D44" s="116" t="s">
        <v>130</v>
      </c>
      <c r="E44" s="152" t="s">
        <v>141</v>
      </c>
    </row>
    <row r="45" spans="1:5" s="140" customFormat="1" ht="17.25" customHeight="1" x14ac:dyDescent="0.25">
      <c r="A45" s="137">
        <v>42948</v>
      </c>
      <c r="B45" s="138">
        <v>135.65</v>
      </c>
      <c r="C45" s="139" t="s">
        <v>226</v>
      </c>
      <c r="D45" s="139" t="s">
        <v>162</v>
      </c>
      <c r="E45" s="153" t="s">
        <v>153</v>
      </c>
    </row>
    <row r="46" spans="1:5" s="140" customFormat="1" ht="17.25" customHeight="1" x14ac:dyDescent="0.25">
      <c r="A46" s="137">
        <v>42951</v>
      </c>
      <c r="B46" s="138">
        <v>32.229999999999997</v>
      </c>
      <c r="C46" s="139" t="s">
        <v>227</v>
      </c>
      <c r="D46" s="139" t="s">
        <v>162</v>
      </c>
      <c r="E46" s="153" t="s">
        <v>153</v>
      </c>
    </row>
    <row r="47" spans="1:5" s="117" customFormat="1" ht="17.25" customHeight="1" x14ac:dyDescent="0.25">
      <c r="A47" s="130">
        <v>43131</v>
      </c>
      <c r="B47" s="123">
        <v>25.91</v>
      </c>
      <c r="C47" s="116" t="s">
        <v>228</v>
      </c>
      <c r="D47" s="116" t="s">
        <v>138</v>
      </c>
      <c r="E47" s="154" t="s">
        <v>275</v>
      </c>
    </row>
    <row r="48" spans="1:5" s="117" customFormat="1" ht="17.25" customHeight="1" x14ac:dyDescent="0.25">
      <c r="A48" s="130">
        <v>43132</v>
      </c>
      <c r="B48" s="123">
        <v>70</v>
      </c>
      <c r="C48" s="116" t="s">
        <v>228</v>
      </c>
      <c r="D48" s="116" t="s">
        <v>137</v>
      </c>
      <c r="E48" s="154" t="s">
        <v>275</v>
      </c>
    </row>
    <row r="49" spans="1:6" s="117" customFormat="1" ht="17.25" customHeight="1" x14ac:dyDescent="0.25">
      <c r="A49" s="130">
        <v>43136</v>
      </c>
      <c r="B49" s="123">
        <v>38.26</v>
      </c>
      <c r="C49" s="116" t="s">
        <v>229</v>
      </c>
      <c r="D49" s="116" t="s">
        <v>127</v>
      </c>
      <c r="E49" s="152" t="s">
        <v>163</v>
      </c>
    </row>
    <row r="50" spans="1:6" s="117" customFormat="1" ht="17.25" customHeight="1" x14ac:dyDescent="0.25">
      <c r="A50" s="130">
        <v>43136</v>
      </c>
      <c r="B50" s="123">
        <v>121.74</v>
      </c>
      <c r="C50" s="116" t="s">
        <v>229</v>
      </c>
      <c r="D50" s="116" t="s">
        <v>128</v>
      </c>
      <c r="E50" s="152" t="s">
        <v>163</v>
      </c>
    </row>
    <row r="51" spans="1:6" s="135" customFormat="1" ht="17.25" customHeight="1" x14ac:dyDescent="0.25">
      <c r="A51" s="136">
        <v>43301</v>
      </c>
      <c r="B51" s="134">
        <v>32.229999999999997</v>
      </c>
      <c r="C51" s="118" t="s">
        <v>230</v>
      </c>
      <c r="D51" s="118" t="s">
        <v>164</v>
      </c>
      <c r="E51" s="154" t="s">
        <v>153</v>
      </c>
    </row>
    <row r="52" spans="1:6" s="117" customFormat="1" ht="17.25" customHeight="1" x14ac:dyDescent="0.25">
      <c r="A52" s="130">
        <v>43053</v>
      </c>
      <c r="B52" s="123">
        <v>401.74</v>
      </c>
      <c r="C52" s="116" t="s">
        <v>231</v>
      </c>
      <c r="D52" s="116" t="s">
        <v>165</v>
      </c>
      <c r="E52" s="152" t="s">
        <v>143</v>
      </c>
    </row>
    <row r="53" spans="1:6" s="117" customFormat="1" ht="17.25" customHeight="1" x14ac:dyDescent="0.25">
      <c r="A53" s="130">
        <v>43053</v>
      </c>
      <c r="B53" s="123">
        <v>32.229999999999997</v>
      </c>
      <c r="C53" s="116" t="s">
        <v>231</v>
      </c>
      <c r="D53" s="116" t="s">
        <v>166</v>
      </c>
      <c r="E53" s="152" t="s">
        <v>153</v>
      </c>
    </row>
    <row r="54" spans="1:6" s="117" customFormat="1" ht="17.25" customHeight="1" x14ac:dyDescent="0.25">
      <c r="A54" s="137">
        <v>43070</v>
      </c>
      <c r="B54" s="138">
        <v>34.47</v>
      </c>
      <c r="C54" s="139" t="s">
        <v>231</v>
      </c>
      <c r="D54" s="139" t="s">
        <v>167</v>
      </c>
      <c r="E54" s="152" t="s">
        <v>153</v>
      </c>
    </row>
    <row r="55" spans="1:6" s="117" customFormat="1" ht="17.25" customHeight="1" x14ac:dyDescent="0.25">
      <c r="A55" s="137">
        <v>43070</v>
      </c>
      <c r="B55" s="138">
        <v>34.47</v>
      </c>
      <c r="C55" s="139" t="s">
        <v>231</v>
      </c>
      <c r="D55" s="139" t="s">
        <v>167</v>
      </c>
      <c r="E55" s="152" t="s">
        <v>153</v>
      </c>
    </row>
    <row r="56" spans="1:6" s="117" customFormat="1" ht="17.25" customHeight="1" x14ac:dyDescent="0.25">
      <c r="A56" s="130">
        <v>43132</v>
      </c>
      <c r="B56" s="123">
        <v>254.78</v>
      </c>
      <c r="C56" s="116" t="s">
        <v>111</v>
      </c>
      <c r="D56" s="116" t="s">
        <v>168</v>
      </c>
      <c r="E56" s="154" t="s">
        <v>276</v>
      </c>
    </row>
    <row r="57" spans="1:6" s="117" customFormat="1" ht="17.149999999999999" customHeight="1" x14ac:dyDescent="0.25">
      <c r="A57" s="130">
        <v>43132</v>
      </c>
      <c r="B57" s="123">
        <v>474.99</v>
      </c>
      <c r="C57" s="116" t="s">
        <v>218</v>
      </c>
      <c r="D57" s="116" t="s">
        <v>169</v>
      </c>
      <c r="E57" s="154" t="s">
        <v>189</v>
      </c>
      <c r="F57" s="133"/>
    </row>
    <row r="58" spans="1:6" s="117" customFormat="1" ht="17.149999999999999" customHeight="1" x14ac:dyDescent="0.25">
      <c r="A58" s="130">
        <v>43011</v>
      </c>
      <c r="B58" s="123">
        <v>217.04</v>
      </c>
      <c r="C58" s="116" t="s">
        <v>218</v>
      </c>
      <c r="D58" s="116" t="s">
        <v>169</v>
      </c>
      <c r="E58" s="154" t="s">
        <v>189</v>
      </c>
      <c r="F58" s="133"/>
    </row>
    <row r="59" spans="1:6" s="117" customFormat="1" ht="17.149999999999999" customHeight="1" x14ac:dyDescent="0.25">
      <c r="A59" s="130">
        <v>43011</v>
      </c>
      <c r="B59" s="123">
        <v>437.32</v>
      </c>
      <c r="C59" s="116" t="s">
        <v>232</v>
      </c>
      <c r="D59" s="116" t="s">
        <v>170</v>
      </c>
      <c r="E59" s="152" t="s">
        <v>141</v>
      </c>
      <c r="F59" s="133"/>
    </row>
    <row r="60" spans="1:6" s="117" customFormat="1" ht="17.149999999999999" customHeight="1" x14ac:dyDescent="0.25">
      <c r="A60" s="130">
        <v>42951</v>
      </c>
      <c r="B60" s="123">
        <v>81.81</v>
      </c>
      <c r="C60" s="116" t="s">
        <v>232</v>
      </c>
      <c r="D60" s="116" t="s">
        <v>170</v>
      </c>
      <c r="E60" s="152" t="s">
        <v>141</v>
      </c>
      <c r="F60" s="133"/>
    </row>
    <row r="61" spans="1:6" s="117" customFormat="1" ht="17.149999999999999" customHeight="1" x14ac:dyDescent="0.25">
      <c r="A61" s="130">
        <v>42951</v>
      </c>
      <c r="B61" s="123">
        <v>254.78</v>
      </c>
      <c r="C61" s="116" t="s">
        <v>111</v>
      </c>
      <c r="D61" s="116" t="s">
        <v>170</v>
      </c>
      <c r="E61" s="152" t="s">
        <v>141</v>
      </c>
      <c r="F61" s="133"/>
    </row>
    <row r="62" spans="1:6" s="117" customFormat="1" ht="17.149999999999999" customHeight="1" x14ac:dyDescent="0.25">
      <c r="A62" s="130">
        <v>43074</v>
      </c>
      <c r="B62" s="123">
        <v>334.02</v>
      </c>
      <c r="C62" s="116" t="s">
        <v>111</v>
      </c>
      <c r="D62" s="116" t="s">
        <v>171</v>
      </c>
      <c r="E62" s="155" t="s">
        <v>141</v>
      </c>
      <c r="F62" s="133"/>
    </row>
    <row r="63" spans="1:6" s="117" customFormat="1" ht="17.149999999999999" customHeight="1" x14ac:dyDescent="0.25">
      <c r="A63" s="130">
        <v>43018</v>
      </c>
      <c r="B63" s="123">
        <v>68.86</v>
      </c>
      <c r="C63" s="116" t="s">
        <v>111</v>
      </c>
      <c r="D63" s="116" t="s">
        <v>170</v>
      </c>
      <c r="E63" s="155" t="s">
        <v>141</v>
      </c>
      <c r="F63" s="133"/>
    </row>
    <row r="64" spans="1:6" s="117" customFormat="1" ht="17.149999999999999" customHeight="1" x14ac:dyDescent="0.25">
      <c r="A64" s="130">
        <v>43018</v>
      </c>
      <c r="B64" s="123">
        <v>438.4</v>
      </c>
      <c r="C64" s="116" t="s">
        <v>233</v>
      </c>
      <c r="D64" s="116" t="s">
        <v>170</v>
      </c>
      <c r="E64" s="155" t="s">
        <v>141</v>
      </c>
      <c r="F64" s="133"/>
    </row>
    <row r="65" spans="1:6" s="117" customFormat="1" ht="17.149999999999999" customHeight="1" x14ac:dyDescent="0.25">
      <c r="A65" s="130">
        <v>43018</v>
      </c>
      <c r="B65" s="123">
        <v>290.98</v>
      </c>
      <c r="C65" s="116" t="s">
        <v>234</v>
      </c>
      <c r="D65" s="116" t="s">
        <v>170</v>
      </c>
      <c r="E65" s="155" t="s">
        <v>141</v>
      </c>
      <c r="F65" s="133"/>
    </row>
    <row r="66" spans="1:6" s="117" customFormat="1" ht="17.149999999999999" customHeight="1" x14ac:dyDescent="0.25">
      <c r="A66" s="130">
        <v>43171</v>
      </c>
      <c r="B66" s="123">
        <v>34.43</v>
      </c>
      <c r="C66" s="116" t="s">
        <v>234</v>
      </c>
      <c r="D66" s="116" t="s">
        <v>170</v>
      </c>
      <c r="E66" s="155" t="s">
        <v>141</v>
      </c>
      <c r="F66" s="133"/>
    </row>
    <row r="67" spans="1:6" s="117" customFormat="1" ht="17.149999999999999" customHeight="1" x14ac:dyDescent="0.25">
      <c r="A67" s="130">
        <v>43171</v>
      </c>
      <c r="B67" s="123">
        <v>103.29</v>
      </c>
      <c r="C67" s="116" t="s">
        <v>234</v>
      </c>
      <c r="D67" s="116" t="s">
        <v>170</v>
      </c>
      <c r="E67" s="155" t="s">
        <v>141</v>
      </c>
      <c r="F67" s="133"/>
    </row>
    <row r="68" spans="1:6" s="117" customFormat="1" ht="17.149999999999999" customHeight="1" x14ac:dyDescent="0.25">
      <c r="A68" s="130">
        <v>43171</v>
      </c>
      <c r="B68" s="123">
        <v>318.39999999999998</v>
      </c>
      <c r="C68" s="116" t="s">
        <v>235</v>
      </c>
      <c r="D68" s="116" t="s">
        <v>172</v>
      </c>
      <c r="E68" s="155" t="s">
        <v>173</v>
      </c>
      <c r="F68" s="133"/>
    </row>
    <row r="69" spans="1:6" s="117" customFormat="1" ht="17.149999999999999" customHeight="1" x14ac:dyDescent="0.25">
      <c r="A69" s="130">
        <v>43171</v>
      </c>
      <c r="B69" s="123">
        <v>112.34</v>
      </c>
      <c r="C69" s="116" t="s">
        <v>235</v>
      </c>
      <c r="D69" s="116" t="s">
        <v>172</v>
      </c>
      <c r="E69" s="155" t="s">
        <v>173</v>
      </c>
      <c r="F69" s="133"/>
    </row>
    <row r="70" spans="1:6" s="117" customFormat="1" ht="17.149999999999999" customHeight="1" x14ac:dyDescent="0.25">
      <c r="A70" s="130">
        <v>42990</v>
      </c>
      <c r="B70" s="123">
        <v>123.17</v>
      </c>
      <c r="C70" s="116" t="s">
        <v>235</v>
      </c>
      <c r="D70" s="116" t="s">
        <v>172</v>
      </c>
      <c r="E70" s="155" t="s">
        <v>173</v>
      </c>
      <c r="F70" s="133"/>
    </row>
    <row r="71" spans="1:6" s="117" customFormat="1" ht="17.149999999999999" customHeight="1" x14ac:dyDescent="0.25">
      <c r="A71" s="130">
        <v>43082</v>
      </c>
      <c r="B71" s="123">
        <v>42.33</v>
      </c>
      <c r="C71" s="116" t="s">
        <v>235</v>
      </c>
      <c r="D71" s="116" t="s">
        <v>174</v>
      </c>
      <c r="E71" s="155" t="s">
        <v>143</v>
      </c>
      <c r="F71" s="133"/>
    </row>
    <row r="72" spans="1:6" s="117" customFormat="1" ht="17.149999999999999" customHeight="1" x14ac:dyDescent="0.25">
      <c r="A72" s="130">
        <v>43146</v>
      </c>
      <c r="B72" s="123">
        <v>404.6</v>
      </c>
      <c r="C72" s="116" t="s">
        <v>214</v>
      </c>
      <c r="D72" s="116" t="s">
        <v>175</v>
      </c>
      <c r="E72" s="155" t="s">
        <v>176</v>
      </c>
      <c r="F72" s="133"/>
    </row>
    <row r="73" spans="1:6" s="117" customFormat="1" ht="17.149999999999999" customHeight="1" x14ac:dyDescent="0.25">
      <c r="A73" s="130">
        <v>42993</v>
      </c>
      <c r="B73" s="123">
        <v>308.18</v>
      </c>
      <c r="C73" s="116" t="s">
        <v>236</v>
      </c>
      <c r="D73" s="116" t="s">
        <v>177</v>
      </c>
      <c r="E73" s="155" t="s">
        <v>178</v>
      </c>
      <c r="F73" s="133"/>
    </row>
    <row r="74" spans="1:6" s="117" customFormat="1" ht="17.149999999999999" customHeight="1" x14ac:dyDescent="0.25">
      <c r="A74" s="130">
        <v>42993</v>
      </c>
      <c r="B74" s="123">
        <v>324.44</v>
      </c>
      <c r="C74" s="116" t="s">
        <v>237</v>
      </c>
      <c r="D74" s="116" t="s">
        <v>179</v>
      </c>
      <c r="E74" s="155" t="s">
        <v>180</v>
      </c>
      <c r="F74" s="133"/>
    </row>
    <row r="75" spans="1:6" s="175" customFormat="1" ht="17.149999999999999" customHeight="1" x14ac:dyDescent="0.25">
      <c r="A75" s="171">
        <v>42996</v>
      </c>
      <c r="B75" s="172">
        <v>359.84</v>
      </c>
      <c r="C75" s="173" t="s">
        <v>278</v>
      </c>
      <c r="D75" s="173" t="s">
        <v>179</v>
      </c>
      <c r="E75" s="162" t="s">
        <v>180</v>
      </c>
      <c r="F75" s="174"/>
    </row>
    <row r="76" spans="1:6" s="175" customFormat="1" ht="17.149999999999999" customHeight="1" x14ac:dyDescent="0.25">
      <c r="A76" s="171">
        <v>43026</v>
      </c>
      <c r="B76" s="172">
        <v>-205.74</v>
      </c>
      <c r="C76" s="173" t="s">
        <v>277</v>
      </c>
      <c r="D76" s="173" t="s">
        <v>170</v>
      </c>
      <c r="E76" s="162" t="s">
        <v>141</v>
      </c>
      <c r="F76" s="174"/>
    </row>
    <row r="77" spans="1:6" s="117" customFormat="1" ht="17.149999999999999" customHeight="1" x14ac:dyDescent="0.25">
      <c r="A77" s="130">
        <v>42998</v>
      </c>
      <c r="B77" s="123">
        <v>204.88</v>
      </c>
      <c r="C77" s="116" t="s">
        <v>238</v>
      </c>
      <c r="D77" s="116" t="s">
        <v>170</v>
      </c>
      <c r="E77" s="155" t="s">
        <v>141</v>
      </c>
      <c r="F77" s="133"/>
    </row>
    <row r="78" spans="1:6" s="117" customFormat="1" ht="17.149999999999999" customHeight="1" x14ac:dyDescent="0.25">
      <c r="A78" s="130">
        <v>42999</v>
      </c>
      <c r="B78" s="123">
        <v>411.51</v>
      </c>
      <c r="C78" s="116" t="s">
        <v>216</v>
      </c>
      <c r="D78" s="116" t="s">
        <v>181</v>
      </c>
      <c r="E78" s="155" t="s">
        <v>141</v>
      </c>
      <c r="F78" s="133"/>
    </row>
    <row r="79" spans="1:6" s="117" customFormat="1" ht="17.149999999999999" customHeight="1" x14ac:dyDescent="0.25">
      <c r="A79" s="130">
        <v>43181</v>
      </c>
      <c r="B79" s="123">
        <v>249.66</v>
      </c>
      <c r="C79" s="116" t="s">
        <v>238</v>
      </c>
      <c r="D79" s="116" t="s">
        <v>182</v>
      </c>
      <c r="E79" s="155" t="s">
        <v>183</v>
      </c>
      <c r="F79" s="133"/>
    </row>
    <row r="80" spans="1:6" s="117" customFormat="1" ht="17.149999999999999" customHeight="1" x14ac:dyDescent="0.25">
      <c r="A80" s="130">
        <v>43181</v>
      </c>
      <c r="B80" s="123">
        <v>222.11</v>
      </c>
      <c r="C80" s="116" t="s">
        <v>239</v>
      </c>
      <c r="D80" s="116" t="s">
        <v>170</v>
      </c>
      <c r="E80" s="155" t="s">
        <v>141</v>
      </c>
      <c r="F80" s="133"/>
    </row>
    <row r="81" spans="1:6" s="117" customFormat="1" ht="17.149999999999999" customHeight="1" x14ac:dyDescent="0.25">
      <c r="A81" s="130">
        <v>43273</v>
      </c>
      <c r="B81" s="123">
        <v>482.4</v>
      </c>
      <c r="C81" s="116" t="s">
        <v>240</v>
      </c>
      <c r="D81" s="116" t="s">
        <v>170</v>
      </c>
      <c r="E81" s="155" t="s">
        <v>141</v>
      </c>
      <c r="F81" s="133"/>
    </row>
    <row r="82" spans="1:6" s="117" customFormat="1" ht="17.149999999999999" customHeight="1" x14ac:dyDescent="0.25">
      <c r="A82" s="130">
        <v>42939</v>
      </c>
      <c r="B82" s="123">
        <v>40.799999999999997</v>
      </c>
      <c r="C82" s="116" t="s">
        <v>240</v>
      </c>
      <c r="D82" s="116" t="s">
        <v>170</v>
      </c>
      <c r="E82" s="155" t="s">
        <v>141</v>
      </c>
      <c r="F82" s="133"/>
    </row>
    <row r="83" spans="1:6" s="117" customFormat="1" ht="17.149999999999999" customHeight="1" x14ac:dyDescent="0.25">
      <c r="A83" s="130">
        <v>43276</v>
      </c>
      <c r="B83" s="123">
        <v>421.62</v>
      </c>
      <c r="C83" s="116" t="s">
        <v>241</v>
      </c>
      <c r="D83" s="116" t="s">
        <v>170</v>
      </c>
      <c r="E83" s="155" t="s">
        <v>141</v>
      </c>
      <c r="F83" s="133"/>
    </row>
    <row r="84" spans="1:6" s="117" customFormat="1" ht="17.149999999999999" customHeight="1" x14ac:dyDescent="0.25">
      <c r="A84" s="130">
        <v>43276</v>
      </c>
      <c r="B84" s="123">
        <v>445.93</v>
      </c>
      <c r="C84" s="116" t="s">
        <v>230</v>
      </c>
      <c r="D84" s="116" t="s">
        <v>184</v>
      </c>
      <c r="E84" s="155" t="s">
        <v>185</v>
      </c>
      <c r="F84" s="133"/>
    </row>
    <row r="85" spans="1:6" s="117" customFormat="1" ht="17.25" customHeight="1" x14ac:dyDescent="0.25">
      <c r="A85" s="130">
        <v>43276</v>
      </c>
      <c r="B85" s="123">
        <v>500.08</v>
      </c>
      <c r="C85" s="116" t="s">
        <v>242</v>
      </c>
      <c r="D85" s="116" t="s">
        <v>184</v>
      </c>
      <c r="E85" s="152" t="s">
        <v>185</v>
      </c>
      <c r="F85" s="133"/>
    </row>
    <row r="86" spans="1:6" s="117" customFormat="1" ht="17.25" customHeight="1" x14ac:dyDescent="0.25">
      <c r="A86" s="130">
        <v>42943</v>
      </c>
      <c r="B86" s="123">
        <v>34.409999999999997</v>
      </c>
      <c r="C86" s="116" t="s">
        <v>242</v>
      </c>
      <c r="D86" s="116" t="s">
        <v>175</v>
      </c>
      <c r="E86" s="152" t="s">
        <v>176</v>
      </c>
      <c r="F86" s="133"/>
    </row>
    <row r="87" spans="1:6" s="117" customFormat="1" ht="17.149999999999999" customHeight="1" x14ac:dyDescent="0.25">
      <c r="A87" s="130">
        <v>42951</v>
      </c>
      <c r="B87" s="123">
        <v>359.84</v>
      </c>
      <c r="C87" s="116" t="s">
        <v>243</v>
      </c>
      <c r="D87" s="148" t="s">
        <v>186</v>
      </c>
      <c r="E87" s="154" t="s">
        <v>276</v>
      </c>
      <c r="F87" s="133"/>
    </row>
    <row r="88" spans="1:6" s="117" customFormat="1" ht="17.149999999999999" customHeight="1" x14ac:dyDescent="0.25">
      <c r="A88" s="130">
        <v>42951</v>
      </c>
      <c r="B88" s="123">
        <v>59.2</v>
      </c>
      <c r="C88" s="116" t="s">
        <v>111</v>
      </c>
      <c r="D88" s="148" t="s">
        <v>186</v>
      </c>
      <c r="E88" s="154" t="s">
        <v>276</v>
      </c>
      <c r="F88" s="133"/>
    </row>
    <row r="89" spans="1:6" s="117" customFormat="1" ht="17.149999999999999" customHeight="1" x14ac:dyDescent="0.25">
      <c r="A89" s="130">
        <v>42951</v>
      </c>
      <c r="B89" s="123">
        <v>14.4</v>
      </c>
      <c r="C89" s="116" t="s">
        <v>111</v>
      </c>
      <c r="D89" s="116" t="s">
        <v>187</v>
      </c>
      <c r="E89" s="154" t="s">
        <v>276</v>
      </c>
      <c r="F89" s="133"/>
    </row>
    <row r="90" spans="1:6" s="117" customFormat="1" ht="17.149999999999999" customHeight="1" x14ac:dyDescent="0.25">
      <c r="A90" s="130">
        <v>43136</v>
      </c>
      <c r="B90" s="123">
        <v>154.07</v>
      </c>
      <c r="C90" s="116" t="s">
        <v>244</v>
      </c>
      <c r="D90" s="116" t="s">
        <v>188</v>
      </c>
      <c r="E90" s="152" t="s">
        <v>189</v>
      </c>
      <c r="F90" s="133"/>
    </row>
    <row r="91" spans="1:6" s="117" customFormat="1" ht="17.149999999999999" customHeight="1" x14ac:dyDescent="0.25">
      <c r="A91" s="130">
        <v>42990</v>
      </c>
      <c r="B91" s="123">
        <v>61.91</v>
      </c>
      <c r="C91" s="116" t="s">
        <v>214</v>
      </c>
      <c r="D91" s="116" t="s">
        <v>190</v>
      </c>
      <c r="E91" s="152" t="s">
        <v>143</v>
      </c>
      <c r="F91" s="133"/>
    </row>
    <row r="92" spans="1:6" s="117" customFormat="1" ht="17.149999999999999" customHeight="1" x14ac:dyDescent="0.25">
      <c r="A92" s="130">
        <v>43172</v>
      </c>
      <c r="B92" s="123">
        <v>197.04</v>
      </c>
      <c r="C92" s="116" t="s">
        <v>235</v>
      </c>
      <c r="D92" s="116" t="s">
        <v>191</v>
      </c>
      <c r="E92" s="152" t="s">
        <v>173</v>
      </c>
      <c r="F92" s="133"/>
    </row>
    <row r="93" spans="1:6" s="117" customFormat="1" ht="17.149999999999999" customHeight="1" x14ac:dyDescent="0.25">
      <c r="A93" s="130">
        <v>42943</v>
      </c>
      <c r="B93" s="123">
        <v>226.17</v>
      </c>
      <c r="C93" s="116" t="s">
        <v>243</v>
      </c>
      <c r="D93" s="116" t="s">
        <v>192</v>
      </c>
      <c r="E93" s="152" t="s">
        <v>176</v>
      </c>
      <c r="F93" s="133"/>
    </row>
    <row r="94" spans="1:6" s="117" customFormat="1" ht="17.149999999999999" customHeight="1" x14ac:dyDescent="0.25">
      <c r="A94" s="130">
        <v>42943</v>
      </c>
      <c r="B94" s="123">
        <v>6</v>
      </c>
      <c r="C94" s="116" t="s">
        <v>243</v>
      </c>
      <c r="D94" s="116" t="s">
        <v>192</v>
      </c>
      <c r="E94" s="152" t="s">
        <v>176</v>
      </c>
      <c r="F94" s="133"/>
    </row>
    <row r="95" spans="1:6" s="140" customFormat="1" ht="17.149999999999999" customHeight="1" x14ac:dyDescent="0.25">
      <c r="A95" s="137">
        <v>43358</v>
      </c>
      <c r="B95" s="138">
        <v>387.42</v>
      </c>
      <c r="C95" s="139" t="s">
        <v>237</v>
      </c>
      <c r="D95" s="139" t="s">
        <v>193</v>
      </c>
      <c r="E95" s="162" t="s">
        <v>180</v>
      </c>
      <c r="F95" s="163"/>
    </row>
    <row r="96" spans="1:6" s="140" customFormat="1" ht="17.149999999999999" customHeight="1" x14ac:dyDescent="0.25">
      <c r="A96" s="137">
        <v>42993</v>
      </c>
      <c r="B96" s="138">
        <v>30.72</v>
      </c>
      <c r="C96" s="139" t="s">
        <v>237</v>
      </c>
      <c r="D96" s="139" t="s">
        <v>194</v>
      </c>
      <c r="E96" s="162" t="s">
        <v>180</v>
      </c>
      <c r="F96" s="163"/>
    </row>
    <row r="97" spans="1:6" s="117" customFormat="1" ht="17.149999999999999" customHeight="1" x14ac:dyDescent="0.25">
      <c r="A97" s="130">
        <v>43132</v>
      </c>
      <c r="B97" s="123">
        <v>17.75</v>
      </c>
      <c r="C97" s="116" t="s">
        <v>245</v>
      </c>
      <c r="D97" s="116" t="s">
        <v>197</v>
      </c>
      <c r="E97" s="155"/>
      <c r="F97" s="133"/>
    </row>
    <row r="98" spans="1:6" s="117" customFormat="1" ht="17.149999999999999" customHeight="1" x14ac:dyDescent="0.25">
      <c r="A98" s="130">
        <v>42979</v>
      </c>
      <c r="B98" s="123">
        <v>17.75</v>
      </c>
      <c r="C98" s="116" t="s">
        <v>209</v>
      </c>
      <c r="D98" s="116" t="s">
        <v>197</v>
      </c>
      <c r="E98" s="155"/>
      <c r="F98" s="133"/>
    </row>
    <row r="99" spans="1:6" s="117" customFormat="1" ht="17.149999999999999" customHeight="1" x14ac:dyDescent="0.25">
      <c r="A99" s="130">
        <v>42979</v>
      </c>
      <c r="B99" s="123">
        <v>17.75</v>
      </c>
      <c r="C99" s="116" t="s">
        <v>209</v>
      </c>
      <c r="D99" s="116" t="s">
        <v>198</v>
      </c>
      <c r="E99" s="155"/>
      <c r="F99" s="133"/>
    </row>
    <row r="100" spans="1:6" s="117" customFormat="1" ht="17.149999999999999" customHeight="1" x14ac:dyDescent="0.25">
      <c r="A100" s="130">
        <v>42979</v>
      </c>
      <c r="B100" s="123">
        <v>3</v>
      </c>
      <c r="C100" s="116" t="s">
        <v>209</v>
      </c>
      <c r="D100" s="116" t="s">
        <v>199</v>
      </c>
      <c r="E100" s="155"/>
      <c r="F100" s="133"/>
    </row>
    <row r="101" spans="1:6" s="117" customFormat="1" ht="17.149999999999999" customHeight="1" x14ac:dyDescent="0.25">
      <c r="A101" s="130">
        <v>43223</v>
      </c>
      <c r="B101" s="123">
        <v>12.64</v>
      </c>
      <c r="C101" s="116" t="s">
        <v>246</v>
      </c>
      <c r="D101" s="116" t="s">
        <v>200</v>
      </c>
      <c r="E101" s="155"/>
      <c r="F101" s="133"/>
    </row>
    <row r="102" spans="1:6" s="117" customFormat="1" ht="17.149999999999999" customHeight="1" x14ac:dyDescent="0.25">
      <c r="A102" s="130">
        <v>43223</v>
      </c>
      <c r="B102" s="123">
        <v>10</v>
      </c>
      <c r="C102" s="116" t="s">
        <v>246</v>
      </c>
      <c r="D102" s="116" t="s">
        <v>201</v>
      </c>
      <c r="E102" s="155"/>
      <c r="F102" s="133"/>
    </row>
    <row r="103" spans="1:6" s="117" customFormat="1" ht="17.149999999999999" customHeight="1" x14ac:dyDescent="0.25">
      <c r="A103" s="130">
        <v>43011</v>
      </c>
      <c r="B103" s="123">
        <v>17.75</v>
      </c>
      <c r="C103" s="116" t="s">
        <v>247</v>
      </c>
      <c r="D103" s="116" t="s">
        <v>197</v>
      </c>
      <c r="E103" s="155"/>
      <c r="F103" s="133"/>
    </row>
    <row r="104" spans="1:6" s="117" customFormat="1" ht="17.149999999999999" customHeight="1" x14ac:dyDescent="0.25">
      <c r="A104" s="130">
        <v>43011</v>
      </c>
      <c r="B104" s="123">
        <v>17.75</v>
      </c>
      <c r="C104" s="116" t="s">
        <v>247</v>
      </c>
      <c r="D104" s="116" t="s">
        <v>198</v>
      </c>
      <c r="E104" s="155"/>
      <c r="F104" s="133"/>
    </row>
    <row r="105" spans="1:6" s="117" customFormat="1" ht="17.149999999999999" customHeight="1" x14ac:dyDescent="0.25">
      <c r="A105" s="130">
        <v>43011</v>
      </c>
      <c r="B105" s="123">
        <v>3</v>
      </c>
      <c r="C105" s="116" t="s">
        <v>247</v>
      </c>
      <c r="D105" s="116" t="s">
        <v>199</v>
      </c>
      <c r="E105" s="155"/>
    </row>
    <row r="106" spans="1:6" s="117" customFormat="1" ht="17.149999999999999" customHeight="1" x14ac:dyDescent="0.25">
      <c r="A106" s="130">
        <v>42951</v>
      </c>
      <c r="B106" s="123">
        <v>17.75</v>
      </c>
      <c r="C106" s="116" t="s">
        <v>248</v>
      </c>
      <c r="D106" s="116" t="s">
        <v>202</v>
      </c>
      <c r="E106" s="155"/>
    </row>
    <row r="107" spans="1:6" s="117" customFormat="1" ht="17.149999999999999" customHeight="1" x14ac:dyDescent="0.25">
      <c r="A107" s="130">
        <v>42951</v>
      </c>
      <c r="B107" s="123">
        <v>17.75</v>
      </c>
      <c r="C107" s="116" t="s">
        <v>248</v>
      </c>
      <c r="D107" s="116" t="s">
        <v>203</v>
      </c>
      <c r="E107" s="155"/>
    </row>
    <row r="108" spans="1:6" s="117" customFormat="1" ht="17.149999999999999" customHeight="1" x14ac:dyDescent="0.25">
      <c r="A108" s="130">
        <v>42951</v>
      </c>
      <c r="B108" s="123">
        <v>3</v>
      </c>
      <c r="C108" s="116" t="s">
        <v>248</v>
      </c>
      <c r="D108" s="116" t="s">
        <v>204</v>
      </c>
      <c r="E108" s="155"/>
    </row>
    <row r="109" spans="1:6" s="117" customFormat="1" ht="17.149999999999999" customHeight="1" x14ac:dyDescent="0.25">
      <c r="A109" s="130">
        <v>42951</v>
      </c>
      <c r="B109" s="123">
        <v>3</v>
      </c>
      <c r="C109" s="116" t="s">
        <v>248</v>
      </c>
      <c r="D109" s="116" t="s">
        <v>199</v>
      </c>
      <c r="E109" s="155"/>
    </row>
    <row r="110" spans="1:6" s="117" customFormat="1" ht="17.149999999999999" customHeight="1" x14ac:dyDescent="0.25">
      <c r="A110" s="130">
        <v>43136</v>
      </c>
      <c r="B110" s="123">
        <v>3</v>
      </c>
      <c r="C110" s="116" t="s">
        <v>244</v>
      </c>
      <c r="D110" s="116" t="s">
        <v>199</v>
      </c>
      <c r="E110" s="155"/>
    </row>
    <row r="111" spans="1:6" s="117" customFormat="1" ht="17.149999999999999" customHeight="1" x14ac:dyDescent="0.25">
      <c r="A111" s="130">
        <v>43074</v>
      </c>
      <c r="B111" s="123">
        <v>17.75</v>
      </c>
      <c r="C111" s="116" t="s">
        <v>249</v>
      </c>
      <c r="D111" s="116" t="s">
        <v>197</v>
      </c>
      <c r="E111" s="155"/>
    </row>
    <row r="112" spans="1:6" s="117" customFormat="1" ht="17.149999999999999" customHeight="1" x14ac:dyDescent="0.25">
      <c r="A112" s="130">
        <v>43074</v>
      </c>
      <c r="B112" s="123">
        <v>3</v>
      </c>
      <c r="C112" s="116" t="s">
        <v>249</v>
      </c>
      <c r="D112" s="116" t="s">
        <v>199</v>
      </c>
      <c r="E112" s="155"/>
    </row>
    <row r="113" spans="1:5" s="117" customFormat="1" ht="17.149999999999999" customHeight="1" x14ac:dyDescent="0.25">
      <c r="A113" s="130">
        <v>43168</v>
      </c>
      <c r="B113" s="123">
        <v>17.75</v>
      </c>
      <c r="C113" s="116" t="s">
        <v>212</v>
      </c>
      <c r="D113" s="116" t="s">
        <v>203</v>
      </c>
      <c r="E113" s="155"/>
    </row>
    <row r="114" spans="1:5" s="117" customFormat="1" ht="17.149999999999999" customHeight="1" x14ac:dyDescent="0.25">
      <c r="A114" s="130">
        <v>43168</v>
      </c>
      <c r="B114" s="123">
        <v>3</v>
      </c>
      <c r="C114" s="116" t="s">
        <v>212</v>
      </c>
      <c r="D114" s="116" t="s">
        <v>205</v>
      </c>
      <c r="E114" s="155"/>
    </row>
    <row r="115" spans="1:5" s="117" customFormat="1" ht="17.149999999999999" customHeight="1" x14ac:dyDescent="0.25">
      <c r="A115" s="130">
        <v>43199</v>
      </c>
      <c r="B115" s="123">
        <v>12.64</v>
      </c>
      <c r="C115" s="116" t="s">
        <v>250</v>
      </c>
      <c r="D115" s="116" t="s">
        <v>200</v>
      </c>
      <c r="E115" s="155"/>
    </row>
    <row r="116" spans="1:5" s="117" customFormat="1" ht="17.149999999999999" customHeight="1" x14ac:dyDescent="0.25">
      <c r="A116" s="130">
        <v>43199</v>
      </c>
      <c r="B116" s="123">
        <v>10</v>
      </c>
      <c r="C116" s="116" t="s">
        <v>250</v>
      </c>
      <c r="D116" s="116" t="s">
        <v>201</v>
      </c>
      <c r="E116" s="155"/>
    </row>
    <row r="117" spans="1:5" s="117" customFormat="1" ht="17.149999999999999" customHeight="1" x14ac:dyDescent="0.25">
      <c r="A117" s="130">
        <v>43018</v>
      </c>
      <c r="B117" s="123">
        <v>12.64</v>
      </c>
      <c r="C117" s="116" t="s">
        <v>234</v>
      </c>
      <c r="D117" s="116" t="s">
        <v>206</v>
      </c>
      <c r="E117" s="155"/>
    </row>
    <row r="118" spans="1:5" s="117" customFormat="1" ht="17.149999999999999" customHeight="1" x14ac:dyDescent="0.25">
      <c r="A118" s="130">
        <v>43018</v>
      </c>
      <c r="B118" s="123">
        <v>17.75</v>
      </c>
      <c r="C118" s="116" t="s">
        <v>234</v>
      </c>
      <c r="D118" s="116" t="s">
        <v>198</v>
      </c>
      <c r="E118" s="155"/>
    </row>
    <row r="119" spans="1:5" s="117" customFormat="1" ht="17.149999999999999" customHeight="1" x14ac:dyDescent="0.25">
      <c r="A119" s="130">
        <v>43018</v>
      </c>
      <c r="B119" s="123">
        <v>17.75</v>
      </c>
      <c r="C119" s="116" t="s">
        <v>234</v>
      </c>
      <c r="D119" s="116" t="s">
        <v>198</v>
      </c>
      <c r="E119" s="155"/>
    </row>
    <row r="120" spans="1:5" s="117" customFormat="1" ht="17.149999999999999" customHeight="1" x14ac:dyDescent="0.25">
      <c r="A120" s="130">
        <v>43018</v>
      </c>
      <c r="B120" s="123">
        <v>10</v>
      </c>
      <c r="C120" s="116" t="s">
        <v>234</v>
      </c>
      <c r="D120" s="116" t="s">
        <v>201</v>
      </c>
      <c r="E120" s="155"/>
    </row>
    <row r="121" spans="1:5" s="117" customFormat="1" ht="17.149999999999999" customHeight="1" x14ac:dyDescent="0.25">
      <c r="A121" s="130">
        <v>43171</v>
      </c>
      <c r="B121" s="123">
        <v>17.75</v>
      </c>
      <c r="C121" s="116" t="s">
        <v>213</v>
      </c>
      <c r="D121" s="116" t="s">
        <v>197</v>
      </c>
      <c r="E121" s="155"/>
    </row>
    <row r="122" spans="1:5" s="117" customFormat="1" ht="17.149999999999999" customHeight="1" x14ac:dyDescent="0.25">
      <c r="A122" s="130">
        <v>43171</v>
      </c>
      <c r="B122" s="123">
        <v>17.75</v>
      </c>
      <c r="C122" s="116" t="s">
        <v>213</v>
      </c>
      <c r="D122" s="116" t="s">
        <v>198</v>
      </c>
      <c r="E122" s="155"/>
    </row>
    <row r="123" spans="1:5" s="117" customFormat="1" ht="17.149999999999999" customHeight="1" x14ac:dyDescent="0.25">
      <c r="A123" s="130">
        <v>43171</v>
      </c>
      <c r="B123" s="123">
        <v>17.75</v>
      </c>
      <c r="C123" s="116" t="s">
        <v>213</v>
      </c>
      <c r="D123" s="116" t="s">
        <v>198</v>
      </c>
      <c r="E123" s="155"/>
    </row>
    <row r="124" spans="1:5" s="117" customFormat="1" ht="17.149999999999999" customHeight="1" x14ac:dyDescent="0.25">
      <c r="A124" s="130">
        <v>43171</v>
      </c>
      <c r="B124" s="123">
        <v>17.75</v>
      </c>
      <c r="C124" s="116" t="s">
        <v>213</v>
      </c>
      <c r="D124" s="116" t="s">
        <v>198</v>
      </c>
      <c r="E124" s="155"/>
    </row>
    <row r="125" spans="1:5" s="117" customFormat="1" ht="17.149999999999999" customHeight="1" x14ac:dyDescent="0.25">
      <c r="A125" s="130">
        <v>43171</v>
      </c>
      <c r="B125" s="123">
        <v>17.75</v>
      </c>
      <c r="C125" s="116" t="s">
        <v>213</v>
      </c>
      <c r="D125" s="116" t="s">
        <v>198</v>
      </c>
      <c r="E125" s="155"/>
    </row>
    <row r="126" spans="1:5" s="117" customFormat="1" ht="17.149999999999999" customHeight="1" x14ac:dyDescent="0.25">
      <c r="A126" s="130">
        <v>43171</v>
      </c>
      <c r="B126" s="123">
        <v>17.75</v>
      </c>
      <c r="C126" s="116" t="s">
        <v>213</v>
      </c>
      <c r="D126" s="116" t="s">
        <v>198</v>
      </c>
      <c r="E126" s="155"/>
    </row>
    <row r="127" spans="1:5" s="117" customFormat="1" ht="17.149999999999999" customHeight="1" x14ac:dyDescent="0.25">
      <c r="A127" s="130">
        <v>43171</v>
      </c>
      <c r="B127" s="123">
        <v>3</v>
      </c>
      <c r="C127" s="116" t="s">
        <v>213</v>
      </c>
      <c r="D127" s="116" t="s">
        <v>199</v>
      </c>
      <c r="E127" s="155"/>
    </row>
    <row r="128" spans="1:5" s="117" customFormat="1" ht="17.149999999999999" customHeight="1" x14ac:dyDescent="0.25">
      <c r="A128" s="130">
        <v>43171</v>
      </c>
      <c r="B128" s="123">
        <v>3</v>
      </c>
      <c r="C128" s="116" t="s">
        <v>213</v>
      </c>
      <c r="D128" s="116" t="s">
        <v>199</v>
      </c>
      <c r="E128" s="155"/>
    </row>
    <row r="129" spans="1:5" s="117" customFormat="1" ht="17.149999999999999" customHeight="1" x14ac:dyDescent="0.25">
      <c r="A129" s="130">
        <v>43171</v>
      </c>
      <c r="B129" s="123">
        <v>3</v>
      </c>
      <c r="C129" s="116" t="s">
        <v>213</v>
      </c>
      <c r="D129" s="116" t="s">
        <v>199</v>
      </c>
      <c r="E129" s="155"/>
    </row>
    <row r="130" spans="1:5" s="117" customFormat="1" ht="17.149999999999999" customHeight="1" x14ac:dyDescent="0.25">
      <c r="A130" s="130">
        <v>43293</v>
      </c>
      <c r="B130" s="123">
        <v>12.64</v>
      </c>
      <c r="C130" s="116" t="s">
        <v>255</v>
      </c>
      <c r="D130" s="116" t="s">
        <v>200</v>
      </c>
      <c r="E130" s="155"/>
    </row>
    <row r="131" spans="1:5" s="117" customFormat="1" ht="17.149999999999999" customHeight="1" x14ac:dyDescent="0.25">
      <c r="A131" s="130">
        <v>42990</v>
      </c>
      <c r="B131" s="123">
        <v>17.75</v>
      </c>
      <c r="C131" s="116" t="s">
        <v>256</v>
      </c>
      <c r="D131" s="116" t="s">
        <v>197</v>
      </c>
      <c r="E131" s="155"/>
    </row>
    <row r="132" spans="1:5" s="117" customFormat="1" ht="17.149999999999999" customHeight="1" x14ac:dyDescent="0.25">
      <c r="A132" s="130">
        <v>42990</v>
      </c>
      <c r="B132" s="123">
        <v>3</v>
      </c>
      <c r="C132" s="116" t="s">
        <v>256</v>
      </c>
      <c r="D132" s="116" t="s">
        <v>199</v>
      </c>
      <c r="E132" s="155"/>
    </row>
    <row r="133" spans="1:5" s="117" customFormat="1" ht="17.149999999999999" customHeight="1" x14ac:dyDescent="0.25">
      <c r="A133" s="130">
        <v>42990</v>
      </c>
      <c r="B133" s="123">
        <v>3</v>
      </c>
      <c r="C133" s="116" t="s">
        <v>256</v>
      </c>
      <c r="D133" s="116" t="s">
        <v>199</v>
      </c>
      <c r="E133" s="155"/>
    </row>
    <row r="134" spans="1:5" s="117" customFormat="1" ht="17.149999999999999" customHeight="1" x14ac:dyDescent="0.25">
      <c r="A134" s="130">
        <v>43052</v>
      </c>
      <c r="B134" s="123">
        <v>17.75</v>
      </c>
      <c r="C134" s="116" t="s">
        <v>257</v>
      </c>
      <c r="D134" s="116" t="s">
        <v>197</v>
      </c>
      <c r="E134" s="155"/>
    </row>
    <row r="135" spans="1:5" s="117" customFormat="1" ht="17.149999999999999" customHeight="1" x14ac:dyDescent="0.25">
      <c r="A135" s="130">
        <v>43052</v>
      </c>
      <c r="B135" s="123">
        <v>10</v>
      </c>
      <c r="C135" s="116" t="s">
        <v>257</v>
      </c>
      <c r="D135" s="116" t="s">
        <v>201</v>
      </c>
      <c r="E135" s="155"/>
    </row>
    <row r="136" spans="1:5" s="117" customFormat="1" ht="17.149999999999999" customHeight="1" x14ac:dyDescent="0.25">
      <c r="A136" s="130">
        <v>43082</v>
      </c>
      <c r="B136" s="123">
        <v>12.64</v>
      </c>
      <c r="C136" s="116" t="s">
        <v>258</v>
      </c>
      <c r="D136" s="116" t="s">
        <v>200</v>
      </c>
      <c r="E136" s="155"/>
    </row>
    <row r="137" spans="1:5" s="117" customFormat="1" ht="17.149999999999999" customHeight="1" x14ac:dyDescent="0.25">
      <c r="A137" s="130">
        <v>43146</v>
      </c>
      <c r="B137" s="123">
        <v>12.64</v>
      </c>
      <c r="C137" s="116" t="s">
        <v>259</v>
      </c>
      <c r="D137" s="116" t="s">
        <v>200</v>
      </c>
      <c r="E137" s="155"/>
    </row>
    <row r="138" spans="1:5" s="117" customFormat="1" ht="17.149999999999999" customHeight="1" x14ac:dyDescent="0.25">
      <c r="A138" s="130">
        <v>42993</v>
      </c>
      <c r="B138" s="123">
        <v>12.64</v>
      </c>
      <c r="C138" s="116" t="s">
        <v>260</v>
      </c>
      <c r="D138" s="116" t="s">
        <v>200</v>
      </c>
      <c r="E138" s="155"/>
    </row>
    <row r="139" spans="1:5" s="117" customFormat="1" ht="17.149999999999999" customHeight="1" x14ac:dyDescent="0.25">
      <c r="A139" s="130">
        <v>42993</v>
      </c>
      <c r="B139" s="123">
        <v>10</v>
      </c>
      <c r="C139" s="116" t="s">
        <v>260</v>
      </c>
      <c r="D139" s="116" t="s">
        <v>201</v>
      </c>
      <c r="E139" s="155"/>
    </row>
    <row r="140" spans="1:5" s="117" customFormat="1" ht="17.149999999999999" customHeight="1" x14ac:dyDescent="0.25">
      <c r="A140" s="130">
        <v>42996</v>
      </c>
      <c r="B140" s="123">
        <v>17.75</v>
      </c>
      <c r="C140" s="116" t="s">
        <v>238</v>
      </c>
      <c r="D140" s="116" t="s">
        <v>197</v>
      </c>
      <c r="E140" s="155"/>
    </row>
    <row r="141" spans="1:5" s="117" customFormat="1" ht="17.149999999999999" customHeight="1" x14ac:dyDescent="0.25">
      <c r="A141" s="130">
        <v>42996</v>
      </c>
      <c r="B141" s="123">
        <v>17.75</v>
      </c>
      <c r="C141" s="116" t="s">
        <v>238</v>
      </c>
      <c r="D141" s="116" t="s">
        <v>198</v>
      </c>
      <c r="E141" s="155"/>
    </row>
    <row r="142" spans="1:5" s="117" customFormat="1" ht="17.149999999999999" customHeight="1" x14ac:dyDescent="0.25">
      <c r="A142" s="130">
        <v>42996</v>
      </c>
      <c r="B142" s="123">
        <v>3</v>
      </c>
      <c r="C142" s="116" t="s">
        <v>238</v>
      </c>
      <c r="D142" s="116" t="s">
        <v>199</v>
      </c>
      <c r="E142" s="155"/>
    </row>
    <row r="143" spans="1:5" s="117" customFormat="1" ht="17.149999999999999" customHeight="1" x14ac:dyDescent="0.25">
      <c r="A143" s="130">
        <v>43026</v>
      </c>
      <c r="B143" s="123">
        <v>17.75</v>
      </c>
      <c r="C143" s="116" t="s">
        <v>216</v>
      </c>
      <c r="D143" s="116" t="s">
        <v>197</v>
      </c>
      <c r="E143" s="155"/>
    </row>
    <row r="144" spans="1:5" s="117" customFormat="1" ht="17.149999999999999" customHeight="1" x14ac:dyDescent="0.25">
      <c r="A144" s="130">
        <v>43026</v>
      </c>
      <c r="B144" s="123">
        <v>3</v>
      </c>
      <c r="C144" s="116" t="s">
        <v>112</v>
      </c>
      <c r="D144" s="116" t="s">
        <v>199</v>
      </c>
      <c r="E144" s="155"/>
    </row>
    <row r="145" spans="1:5" s="117" customFormat="1" ht="17.149999999999999" customHeight="1" x14ac:dyDescent="0.25">
      <c r="A145" s="130">
        <v>43027</v>
      </c>
      <c r="B145" s="123">
        <v>17.75</v>
      </c>
      <c r="C145" s="116" t="s">
        <v>113</v>
      </c>
      <c r="D145" s="116" t="s">
        <v>197</v>
      </c>
      <c r="E145" s="155"/>
    </row>
    <row r="146" spans="1:5" s="117" customFormat="1" ht="17.149999999999999" customHeight="1" x14ac:dyDescent="0.25">
      <c r="A146" s="130">
        <v>42936</v>
      </c>
      <c r="B146" s="123">
        <v>10</v>
      </c>
      <c r="C146" s="116" t="s">
        <v>114</v>
      </c>
      <c r="D146" s="116" t="s">
        <v>201</v>
      </c>
      <c r="E146" s="152"/>
    </row>
    <row r="147" spans="1:5" s="117" customFormat="1" ht="17.149999999999999" customHeight="1" x14ac:dyDescent="0.25">
      <c r="A147" s="130">
        <v>42936</v>
      </c>
      <c r="B147" s="123">
        <v>12.64</v>
      </c>
      <c r="C147" s="116" t="s">
        <v>114</v>
      </c>
      <c r="D147" s="116" t="s">
        <v>200</v>
      </c>
      <c r="E147" s="152"/>
    </row>
    <row r="148" spans="1:5" s="117" customFormat="1" ht="17.149999999999999" customHeight="1" x14ac:dyDescent="0.25">
      <c r="A148" s="130">
        <v>43028</v>
      </c>
      <c r="B148" s="123">
        <v>12.64</v>
      </c>
      <c r="C148" s="116" t="s">
        <v>115</v>
      </c>
      <c r="D148" s="116" t="s">
        <v>200</v>
      </c>
      <c r="E148" s="152"/>
    </row>
    <row r="149" spans="1:5" s="117" customFormat="1" ht="17.149999999999999" customHeight="1" x14ac:dyDescent="0.25">
      <c r="A149" s="130">
        <v>43028</v>
      </c>
      <c r="B149" s="123">
        <v>10</v>
      </c>
      <c r="C149" s="116" t="s">
        <v>115</v>
      </c>
      <c r="D149" s="116" t="s">
        <v>201</v>
      </c>
      <c r="E149" s="152"/>
    </row>
    <row r="150" spans="1:5" s="117" customFormat="1" ht="17.149999999999999" customHeight="1" x14ac:dyDescent="0.25">
      <c r="A150" s="130">
        <v>42999</v>
      </c>
      <c r="B150" s="123">
        <v>12.64</v>
      </c>
      <c r="C150" s="116" t="s">
        <v>116</v>
      </c>
      <c r="D150" s="116" t="s">
        <v>200</v>
      </c>
      <c r="E150" s="152"/>
    </row>
    <row r="151" spans="1:5" s="117" customFormat="1" ht="17.149999999999999" customHeight="1" x14ac:dyDescent="0.25">
      <c r="A151" s="130">
        <v>43181</v>
      </c>
      <c r="B151" s="123">
        <v>17.75</v>
      </c>
      <c r="C151" s="116" t="s">
        <v>117</v>
      </c>
      <c r="D151" s="116" t="s">
        <v>197</v>
      </c>
      <c r="E151" s="152"/>
    </row>
    <row r="152" spans="1:5" s="117" customFormat="1" ht="17.149999999999999" customHeight="1" x14ac:dyDescent="0.25">
      <c r="A152" s="130">
        <v>43181</v>
      </c>
      <c r="B152" s="123">
        <v>17.75</v>
      </c>
      <c r="C152" s="116" t="s">
        <v>117</v>
      </c>
      <c r="D152" s="116" t="s">
        <v>198</v>
      </c>
      <c r="E152" s="152"/>
    </row>
    <row r="153" spans="1:5" s="117" customFormat="1" ht="17.149999999999999" customHeight="1" x14ac:dyDescent="0.25">
      <c r="A153" s="130">
        <v>43181</v>
      </c>
      <c r="B153" s="123">
        <v>3</v>
      </c>
      <c r="C153" s="116" t="s">
        <v>117</v>
      </c>
      <c r="D153" s="116" t="s">
        <v>199</v>
      </c>
      <c r="E153" s="152"/>
    </row>
    <row r="154" spans="1:5" s="117" customFormat="1" ht="17.149999999999999" customHeight="1" x14ac:dyDescent="0.25">
      <c r="A154" s="130">
        <v>43273</v>
      </c>
      <c r="B154" s="123">
        <v>12.64</v>
      </c>
      <c r="C154" s="116" t="s">
        <v>118</v>
      </c>
      <c r="D154" s="116" t="s">
        <v>200</v>
      </c>
      <c r="E154" s="152"/>
    </row>
    <row r="155" spans="1:5" s="117" customFormat="1" ht="17.149999999999999" customHeight="1" x14ac:dyDescent="0.25">
      <c r="A155" s="130">
        <v>42939</v>
      </c>
      <c r="B155" s="123">
        <v>15</v>
      </c>
      <c r="C155" s="116" t="s">
        <v>119</v>
      </c>
      <c r="D155" s="116" t="s">
        <v>207</v>
      </c>
      <c r="E155" s="152"/>
    </row>
    <row r="156" spans="1:5" s="117" customFormat="1" ht="17.149999999999999" customHeight="1" x14ac:dyDescent="0.25">
      <c r="A156" s="130">
        <v>42939</v>
      </c>
      <c r="B156" s="123">
        <v>12.64</v>
      </c>
      <c r="C156" s="116" t="s">
        <v>120</v>
      </c>
      <c r="D156" s="116" t="s">
        <v>200</v>
      </c>
      <c r="E156" s="152"/>
    </row>
    <row r="157" spans="1:5" s="117" customFormat="1" ht="17.149999999999999" customHeight="1" x14ac:dyDescent="0.25">
      <c r="A157" s="130">
        <v>42939</v>
      </c>
      <c r="B157" s="123">
        <v>3</v>
      </c>
      <c r="C157" s="116" t="s">
        <v>119</v>
      </c>
      <c r="D157" s="116" t="s">
        <v>199</v>
      </c>
      <c r="E157" s="152"/>
    </row>
    <row r="158" spans="1:5" s="117" customFormat="1" ht="17.149999999999999" customHeight="1" x14ac:dyDescent="0.25">
      <c r="A158" s="130">
        <v>43276</v>
      </c>
      <c r="B158" s="123">
        <v>12.64</v>
      </c>
      <c r="C158" s="116" t="s">
        <v>242</v>
      </c>
      <c r="D158" s="116" t="s">
        <v>200</v>
      </c>
      <c r="E158" s="152"/>
    </row>
    <row r="159" spans="1:5" s="117" customFormat="1" ht="17.149999999999999" customHeight="1" x14ac:dyDescent="0.25">
      <c r="A159" s="130">
        <v>43276</v>
      </c>
      <c r="B159" s="123">
        <v>17.75</v>
      </c>
      <c r="C159" s="116" t="s">
        <v>242</v>
      </c>
      <c r="D159" s="116" t="s">
        <v>198</v>
      </c>
      <c r="E159" s="152"/>
    </row>
    <row r="160" spans="1:5" s="117" customFormat="1" ht="17.149999999999999" customHeight="1" x14ac:dyDescent="0.25">
      <c r="A160" s="130">
        <v>43003</v>
      </c>
      <c r="B160" s="123">
        <v>17.75</v>
      </c>
      <c r="C160" s="116" t="s">
        <v>261</v>
      </c>
      <c r="D160" s="116" t="s">
        <v>197</v>
      </c>
      <c r="E160" s="152"/>
    </row>
    <row r="161" spans="1:5" s="117" customFormat="1" ht="17.149999999999999" customHeight="1" x14ac:dyDescent="0.25">
      <c r="A161" s="130">
        <v>43033</v>
      </c>
      <c r="B161" s="123">
        <v>12.64</v>
      </c>
      <c r="C161" s="116" t="s">
        <v>254</v>
      </c>
      <c r="D161" s="116" t="s">
        <v>200</v>
      </c>
      <c r="E161" s="152"/>
    </row>
    <row r="162" spans="1:5" s="117" customFormat="1" ht="17.149999999999999" customHeight="1" x14ac:dyDescent="0.25">
      <c r="A162" s="130">
        <v>43033</v>
      </c>
      <c r="B162" s="123">
        <v>10</v>
      </c>
      <c r="C162" s="116" t="s">
        <v>254</v>
      </c>
      <c r="D162" s="116" t="s">
        <v>201</v>
      </c>
      <c r="E162" s="152"/>
    </row>
    <row r="163" spans="1:5" s="117" customFormat="1" ht="17.149999999999999" customHeight="1" x14ac:dyDescent="0.25">
      <c r="A163" s="130">
        <v>42943</v>
      </c>
      <c r="B163" s="123">
        <v>17.75</v>
      </c>
      <c r="C163" s="116" t="s">
        <v>253</v>
      </c>
      <c r="D163" s="116" t="s">
        <v>197</v>
      </c>
      <c r="E163" s="152"/>
    </row>
    <row r="164" spans="1:5" s="117" customFormat="1" ht="17.149999999999999" customHeight="1" x14ac:dyDescent="0.25">
      <c r="A164" s="130">
        <v>42943</v>
      </c>
      <c r="B164" s="123">
        <v>3</v>
      </c>
      <c r="C164" s="116" t="s">
        <v>253</v>
      </c>
      <c r="D164" s="116" t="s">
        <v>199</v>
      </c>
      <c r="E164" s="152"/>
    </row>
    <row r="165" spans="1:5" s="117" customFormat="1" ht="17.149999999999999" customHeight="1" x14ac:dyDescent="0.25">
      <c r="A165" s="130">
        <v>42943</v>
      </c>
      <c r="B165" s="123">
        <v>3</v>
      </c>
      <c r="C165" s="116" t="s">
        <v>253</v>
      </c>
      <c r="D165" s="116" t="s">
        <v>199</v>
      </c>
      <c r="E165" s="152"/>
    </row>
    <row r="166" spans="1:5" s="117" customFormat="1" ht="17.149999999999999" customHeight="1" x14ac:dyDescent="0.25">
      <c r="A166" s="130">
        <v>43131</v>
      </c>
      <c r="B166" s="123">
        <v>17.75</v>
      </c>
      <c r="C166" s="116" t="s">
        <v>218</v>
      </c>
      <c r="D166" s="116" t="s">
        <v>198</v>
      </c>
      <c r="E166" s="152"/>
    </row>
    <row r="167" spans="1:5" s="117" customFormat="1" ht="17.149999999999999" customHeight="1" x14ac:dyDescent="0.25">
      <c r="A167" s="130">
        <v>43131</v>
      </c>
      <c r="B167" s="123">
        <v>12.64</v>
      </c>
      <c r="C167" s="116" t="s">
        <v>252</v>
      </c>
      <c r="D167" s="116" t="s">
        <v>200</v>
      </c>
      <c r="E167" s="152"/>
    </row>
    <row r="168" spans="1:5" s="117" customFormat="1" ht="17.149999999999999" customHeight="1" x14ac:dyDescent="0.25">
      <c r="A168" s="130">
        <v>43131</v>
      </c>
      <c r="B168" s="123">
        <v>17.75</v>
      </c>
      <c r="C168" s="116" t="s">
        <v>218</v>
      </c>
      <c r="D168" s="116" t="s">
        <v>198</v>
      </c>
      <c r="E168" s="152"/>
    </row>
    <row r="169" spans="1:5" s="117" customFormat="1" ht="17.149999999999999" customHeight="1" x14ac:dyDescent="0.25">
      <c r="A169" s="130">
        <v>43131</v>
      </c>
      <c r="B169" s="123">
        <v>3</v>
      </c>
      <c r="C169" s="116" t="s">
        <v>218</v>
      </c>
      <c r="D169" s="116" t="s">
        <v>199</v>
      </c>
      <c r="E169" s="152"/>
    </row>
    <row r="170" spans="1:5" s="117" customFormat="1" ht="17.149999999999999" customHeight="1" x14ac:dyDescent="0.25">
      <c r="A170" s="130">
        <v>43131</v>
      </c>
      <c r="B170" s="123">
        <v>3</v>
      </c>
      <c r="C170" s="116" t="s">
        <v>218</v>
      </c>
      <c r="D170" s="116" t="s">
        <v>199</v>
      </c>
      <c r="E170" s="152"/>
    </row>
    <row r="171" spans="1:5" s="117" customFormat="1" ht="17.149999999999999" customHeight="1" x14ac:dyDescent="0.25">
      <c r="A171" s="130">
        <v>43131</v>
      </c>
      <c r="B171" s="123">
        <v>15</v>
      </c>
      <c r="C171" s="116" t="s">
        <v>252</v>
      </c>
      <c r="D171" s="116" t="s">
        <v>207</v>
      </c>
      <c r="E171" s="152"/>
    </row>
    <row r="172" spans="1:5" s="135" customFormat="1" ht="17.149999999999999" customHeight="1" x14ac:dyDescent="0.25">
      <c r="A172" s="136">
        <v>43185</v>
      </c>
      <c r="B172" s="134">
        <v>29.56</v>
      </c>
      <c r="C172" s="118" t="s">
        <v>251</v>
      </c>
      <c r="D172" s="118" t="s">
        <v>195</v>
      </c>
      <c r="E172" s="154" t="s">
        <v>153</v>
      </c>
    </row>
    <row r="173" spans="1:5" s="135" customFormat="1" ht="17.149999999999999" customHeight="1" x14ac:dyDescent="0.25">
      <c r="A173" s="136">
        <v>43171</v>
      </c>
      <c r="B173" s="134">
        <v>26.07</v>
      </c>
      <c r="C173" s="118" t="s">
        <v>251</v>
      </c>
      <c r="D173" s="118" t="s">
        <v>196</v>
      </c>
      <c r="E173" s="154" t="s">
        <v>153</v>
      </c>
    </row>
    <row r="174" spans="1:5" s="135" customFormat="1" x14ac:dyDescent="0.25">
      <c r="A174" s="136">
        <v>43259</v>
      </c>
      <c r="B174" s="134">
        <v>18.61</v>
      </c>
      <c r="C174" s="118" t="s">
        <v>265</v>
      </c>
      <c r="D174" s="118" t="s">
        <v>264</v>
      </c>
      <c r="E174" s="154" t="s">
        <v>141</v>
      </c>
    </row>
    <row r="175" spans="1:5" s="135" customFormat="1" x14ac:dyDescent="0.25">
      <c r="A175" s="136">
        <v>43262</v>
      </c>
      <c r="B175" s="134">
        <v>63.48</v>
      </c>
      <c r="C175" s="118" t="s">
        <v>266</v>
      </c>
      <c r="D175" s="139" t="s">
        <v>267</v>
      </c>
      <c r="E175" s="154" t="s">
        <v>153</v>
      </c>
    </row>
    <row r="176" spans="1:5" s="135" customFormat="1" x14ac:dyDescent="0.25">
      <c r="A176" s="136">
        <v>43262</v>
      </c>
      <c r="B176" s="134">
        <v>73.040000000000006</v>
      </c>
      <c r="C176" s="118" t="s">
        <v>268</v>
      </c>
      <c r="D176" s="139" t="s">
        <v>267</v>
      </c>
      <c r="E176" s="154" t="s">
        <v>153</v>
      </c>
    </row>
    <row r="177" spans="1:11" s="135" customFormat="1" x14ac:dyDescent="0.25">
      <c r="A177" s="136">
        <v>43263</v>
      </c>
      <c r="B177" s="134">
        <v>26.87</v>
      </c>
      <c r="C177" s="118" t="s">
        <v>279</v>
      </c>
      <c r="D177" s="118" t="s">
        <v>270</v>
      </c>
      <c r="E177" s="154" t="s">
        <v>274</v>
      </c>
    </row>
    <row r="178" spans="1:11" s="135" customFormat="1" x14ac:dyDescent="0.25">
      <c r="A178" s="136">
        <v>43269</v>
      </c>
      <c r="B178" s="134">
        <v>59.13</v>
      </c>
      <c r="C178" s="118" t="s">
        <v>271</v>
      </c>
      <c r="D178" s="139" t="s">
        <v>269</v>
      </c>
      <c r="E178" s="154" t="s">
        <v>153</v>
      </c>
    </row>
    <row r="179" spans="1:11" s="135" customFormat="1" x14ac:dyDescent="0.25">
      <c r="A179" s="136">
        <v>43264</v>
      </c>
      <c r="B179" s="134">
        <v>521.69000000000005</v>
      </c>
      <c r="C179" s="118" t="s">
        <v>271</v>
      </c>
      <c r="D179" s="118" t="s">
        <v>272</v>
      </c>
      <c r="E179" s="154" t="s">
        <v>274</v>
      </c>
    </row>
    <row r="180" spans="1:11" s="117" customFormat="1" x14ac:dyDescent="0.25">
      <c r="A180" s="115"/>
      <c r="B180" s="123"/>
      <c r="C180" s="116"/>
      <c r="D180" s="116"/>
      <c r="E180" s="152"/>
    </row>
    <row r="181" spans="1:11" s="117" customFormat="1" x14ac:dyDescent="0.25">
      <c r="A181" s="115"/>
      <c r="B181" s="123"/>
      <c r="C181" s="116"/>
      <c r="D181" s="116"/>
      <c r="E181" s="152"/>
    </row>
    <row r="182" spans="1:11" ht="19.5" customHeight="1" x14ac:dyDescent="0.25">
      <c r="A182" s="53" t="s">
        <v>4</v>
      </c>
      <c r="B182" s="177">
        <f>SUM(B18:B179)</f>
        <v>16322.249999999991</v>
      </c>
      <c r="C182" s="114"/>
      <c r="D182" s="114"/>
      <c r="E182" s="150"/>
    </row>
    <row r="183" spans="1:11" ht="5.25" customHeight="1" x14ac:dyDescent="0.25">
      <c r="A183" s="25"/>
      <c r="B183" s="178"/>
      <c r="C183" s="83"/>
      <c r="D183" s="83"/>
      <c r="E183" s="150"/>
    </row>
    <row r="184" spans="1:11" ht="36" customHeight="1" x14ac:dyDescent="0.35">
      <c r="A184" s="204" t="s">
        <v>16</v>
      </c>
      <c r="B184" s="205"/>
      <c r="C184" s="205"/>
      <c r="D184" s="149"/>
      <c r="E184" s="150"/>
    </row>
    <row r="185" spans="1:11" ht="25.5" customHeight="1" x14ac:dyDescent="0.3">
      <c r="A185" s="18" t="s">
        <v>0</v>
      </c>
      <c r="B185" s="176" t="s">
        <v>31</v>
      </c>
      <c r="C185" s="2" t="s">
        <v>67</v>
      </c>
      <c r="D185" s="2" t="s">
        <v>11</v>
      </c>
      <c r="E185" s="150"/>
    </row>
    <row r="186" spans="1:11" s="117" customFormat="1" ht="15.75" hidden="1" customHeight="1" x14ac:dyDescent="0.25">
      <c r="A186" s="115"/>
      <c r="B186" s="123"/>
      <c r="C186" s="116"/>
      <c r="D186" s="116"/>
      <c r="E186" s="152"/>
    </row>
    <row r="187" spans="1:11" s="140" customFormat="1" ht="17.25" customHeight="1" x14ac:dyDescent="0.25">
      <c r="A187" s="137">
        <v>43014</v>
      </c>
      <c r="B187" s="138">
        <v>17.39</v>
      </c>
      <c r="C187" s="139" t="s">
        <v>135</v>
      </c>
      <c r="D187" s="139" t="s">
        <v>136</v>
      </c>
      <c r="E187" s="154" t="s">
        <v>153</v>
      </c>
    </row>
    <row r="188" spans="1:11" s="117" customFormat="1" ht="12.75" customHeight="1" x14ac:dyDescent="0.25">
      <c r="A188" s="115"/>
      <c r="B188" s="123"/>
      <c r="C188" s="116"/>
      <c r="D188" s="116"/>
      <c r="E188" s="152"/>
      <c r="F188" s="118"/>
      <c r="G188" s="118"/>
      <c r="H188" s="118"/>
      <c r="I188" s="118"/>
      <c r="J188" s="118"/>
      <c r="K188" s="118"/>
    </row>
    <row r="189" spans="1:11" s="117" customFormat="1" ht="12.75" customHeight="1" x14ac:dyDescent="0.25">
      <c r="A189" s="115"/>
      <c r="B189" s="123"/>
      <c r="C189" s="116"/>
      <c r="D189" s="116"/>
      <c r="E189" s="152"/>
      <c r="F189" s="118"/>
      <c r="G189" s="118"/>
      <c r="H189" s="118"/>
      <c r="I189" s="118"/>
      <c r="J189" s="118"/>
      <c r="K189" s="118"/>
    </row>
    <row r="190" spans="1:11" s="117" customFormat="1" ht="12.75" customHeight="1" x14ac:dyDescent="0.25">
      <c r="A190" s="115"/>
      <c r="B190" s="123"/>
      <c r="C190" s="116"/>
      <c r="D190" s="116"/>
      <c r="E190" s="152"/>
      <c r="F190" s="118"/>
      <c r="G190" s="118"/>
      <c r="H190" s="118"/>
      <c r="I190" s="118"/>
      <c r="J190" s="118"/>
      <c r="K190" s="118"/>
    </row>
    <row r="191" spans="1:11" s="117" customFormat="1" ht="12.75" customHeight="1" x14ac:dyDescent="0.25">
      <c r="A191" s="115"/>
      <c r="B191" s="123"/>
      <c r="C191" s="116"/>
      <c r="D191" s="116"/>
      <c r="E191" s="152"/>
    </row>
    <row r="192" spans="1:11" s="117" customFormat="1" ht="12.75" hidden="1" customHeight="1" x14ac:dyDescent="0.25">
      <c r="A192" s="115"/>
      <c r="B192" s="123"/>
      <c r="C192" s="116"/>
      <c r="D192" s="116"/>
      <c r="E192" s="152"/>
    </row>
    <row r="193" spans="1:5" ht="19.5" customHeight="1" x14ac:dyDescent="0.25">
      <c r="A193" s="53" t="s">
        <v>4</v>
      </c>
      <c r="B193" s="177">
        <f>SUM(B186:B192)</f>
        <v>17.39</v>
      </c>
      <c r="C193" s="114"/>
      <c r="D193" s="114"/>
      <c r="E193" s="150"/>
    </row>
    <row r="194" spans="1:5" ht="5.25" customHeight="1" x14ac:dyDescent="0.25">
      <c r="A194" s="25"/>
      <c r="B194" s="178"/>
      <c r="C194" s="83"/>
      <c r="D194" s="83"/>
      <c r="E194" s="150"/>
    </row>
    <row r="195" spans="1:5" s="7" customFormat="1" ht="34.5" customHeight="1" x14ac:dyDescent="0.25">
      <c r="A195" s="27" t="s">
        <v>7</v>
      </c>
      <c r="B195" s="179">
        <f>B14+B182+B193</f>
        <v>16941.19999999999</v>
      </c>
      <c r="C195" s="8"/>
      <c r="D195" s="8"/>
      <c r="E195" s="156"/>
    </row>
    <row r="196" spans="1:5" s="54" customFormat="1" ht="13" x14ac:dyDescent="0.3">
      <c r="B196" s="180"/>
      <c r="C196" s="51"/>
      <c r="D196" s="51"/>
    </row>
    <row r="197" spans="1:5" s="56" customFormat="1" ht="13" x14ac:dyDescent="0.3">
      <c r="A197" s="29" t="s">
        <v>32</v>
      </c>
      <c r="B197" s="181"/>
    </row>
    <row r="198" spans="1:5" s="56" customFormat="1" ht="12.65" customHeight="1" x14ac:dyDescent="0.25">
      <c r="A198" s="188" t="s">
        <v>33</v>
      </c>
      <c r="B198" s="188"/>
      <c r="C198" s="188"/>
    </row>
    <row r="199" spans="1:5" s="54" customFormat="1" ht="13" customHeight="1" x14ac:dyDescent="0.25">
      <c r="A199" s="189" t="s">
        <v>40</v>
      </c>
      <c r="B199" s="189"/>
      <c r="C199" s="189"/>
    </row>
    <row r="200" spans="1:5" x14ac:dyDescent="0.25">
      <c r="A200" s="45" t="s">
        <v>34</v>
      </c>
      <c r="B200" s="182"/>
      <c r="C200" s="54"/>
      <c r="D200" s="54"/>
    </row>
    <row r="201" spans="1:5" x14ac:dyDescent="0.25">
      <c r="A201" s="66" t="s">
        <v>68</v>
      </c>
      <c r="B201" s="182"/>
      <c r="C201" s="80"/>
      <c r="D201" s="80"/>
    </row>
    <row r="202" spans="1:5" x14ac:dyDescent="0.25">
      <c r="A202" s="66" t="s">
        <v>50</v>
      </c>
      <c r="B202" s="182"/>
      <c r="C202" s="61"/>
      <c r="D202" s="61"/>
    </row>
    <row r="203" spans="1:5" x14ac:dyDescent="0.25">
      <c r="A203" s="185" t="s">
        <v>51</v>
      </c>
      <c r="B203" s="185"/>
      <c r="C203" s="185"/>
      <c r="D203" s="185"/>
    </row>
    <row r="204" spans="1:5" x14ac:dyDescent="0.25">
      <c r="A204" s="25"/>
      <c r="B204" s="178"/>
      <c r="C204" s="54"/>
      <c r="D204" s="54"/>
    </row>
    <row r="205" spans="1:5" x14ac:dyDescent="0.25">
      <c r="A205" s="25"/>
      <c r="B205" s="178"/>
      <c r="C205" s="54"/>
      <c r="D205" s="54"/>
    </row>
    <row r="206" spans="1:5" x14ac:dyDescent="0.25">
      <c r="A206" s="25"/>
      <c r="B206" s="178"/>
      <c r="C206" s="54"/>
      <c r="D206" s="54"/>
    </row>
    <row r="207" spans="1:5" x14ac:dyDescent="0.25">
      <c r="A207" s="25"/>
      <c r="B207" s="178"/>
      <c r="C207" s="54"/>
      <c r="D207" s="54"/>
    </row>
    <row r="208" spans="1:5" x14ac:dyDescent="0.25">
      <c r="A208" s="25"/>
      <c r="B208" s="178"/>
      <c r="C208" s="54"/>
      <c r="D208" s="54"/>
    </row>
    <row r="209" spans="1:4" x14ac:dyDescent="0.25">
      <c r="A209" s="25"/>
      <c r="B209" s="178"/>
      <c r="C209" s="54"/>
      <c r="D209" s="54"/>
    </row>
    <row r="210" spans="1:4" x14ac:dyDescent="0.25">
      <c r="A210" s="25"/>
      <c r="B210" s="178"/>
      <c r="C210" s="54"/>
      <c r="D210" s="54"/>
    </row>
    <row r="211" spans="1:4" x14ac:dyDescent="0.25">
      <c r="A211" s="25"/>
      <c r="B211" s="178"/>
      <c r="C211" s="54"/>
      <c r="D211" s="54"/>
    </row>
    <row r="212" spans="1:4" x14ac:dyDescent="0.25">
      <c r="A212" s="25"/>
      <c r="B212" s="178"/>
      <c r="C212" s="54"/>
      <c r="D212" s="54"/>
    </row>
    <row r="213" spans="1:4" x14ac:dyDescent="0.25">
      <c r="A213" s="25"/>
      <c r="B213" s="178"/>
      <c r="C213" s="54"/>
      <c r="D213" s="54"/>
    </row>
    <row r="214" spans="1:4" x14ac:dyDescent="0.25">
      <c r="A214" s="25"/>
      <c r="B214" s="178"/>
      <c r="C214" s="54"/>
      <c r="D214" s="54"/>
    </row>
  </sheetData>
  <sheetProtection formatCells="0" formatColumns="0" formatRows="0" insertColumns="0" insertRows="0"/>
  <mergeCells count="12">
    <mergeCell ref="A203:D203"/>
    <mergeCell ref="A1:D1"/>
    <mergeCell ref="A198:C198"/>
    <mergeCell ref="A199:C199"/>
    <mergeCell ref="A7:D7"/>
    <mergeCell ref="B2:D2"/>
    <mergeCell ref="B3:D3"/>
    <mergeCell ref="B4:D4"/>
    <mergeCell ref="A5:D5"/>
    <mergeCell ref="A6:D6"/>
    <mergeCell ref="A16:C16"/>
    <mergeCell ref="A184:C184"/>
  </mergeCells>
  <printOptions gridLines="1"/>
  <pageMargins left="0.70866141732283472" right="0.70866141732283472" top="0.74803149606299213" bottom="0.74803149606299213" header="0.31496062992125984" footer="0.31496062992125984"/>
  <pageSetup paperSize="9"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zoomScaleNormal="100" workbookViewId="0">
      <selection activeCell="D10" sqref="D10"/>
    </sheetView>
  </sheetViews>
  <sheetFormatPr defaultColWidth="9.1796875" defaultRowHeight="12.5" x14ac:dyDescent="0.25"/>
  <cols>
    <col min="1" max="1" width="27.54296875" style="14" customWidth="1"/>
    <col min="2" max="2" width="23.54296875" style="14" customWidth="1"/>
    <col min="3" max="6" width="27.54296875" style="14" customWidth="1"/>
    <col min="7" max="16384" width="9.1796875" style="15"/>
  </cols>
  <sheetData>
    <row r="1" spans="1:7" ht="36" customHeight="1" x14ac:dyDescent="0.25">
      <c r="A1" s="211" t="s">
        <v>25</v>
      </c>
      <c r="B1" s="211"/>
      <c r="C1" s="211"/>
      <c r="D1" s="211"/>
      <c r="E1" s="211"/>
      <c r="F1" s="211"/>
    </row>
    <row r="2" spans="1:7" ht="36" customHeight="1" x14ac:dyDescent="0.25">
      <c r="A2" s="31" t="s">
        <v>8</v>
      </c>
      <c r="B2" s="215" t="str">
        <f>Travel!B2</f>
        <v>Ministry for the Environment</v>
      </c>
      <c r="C2" s="215"/>
      <c r="D2" s="215"/>
      <c r="E2" s="215"/>
      <c r="F2" s="215"/>
      <c r="G2" s="32"/>
    </row>
    <row r="3" spans="1:7" ht="36" customHeight="1" x14ac:dyDescent="0.25">
      <c r="A3" s="31" t="s">
        <v>9</v>
      </c>
      <c r="B3" s="216" t="str">
        <f>Travel!B3</f>
        <v>Vicky Robertson</v>
      </c>
      <c r="C3" s="216"/>
      <c r="D3" s="216"/>
      <c r="E3" s="216"/>
      <c r="F3" s="216"/>
      <c r="G3" s="33"/>
    </row>
    <row r="4" spans="1:7" ht="36" customHeight="1" x14ac:dyDescent="0.25">
      <c r="A4" s="31" t="s">
        <v>3</v>
      </c>
      <c r="B4" s="216" t="str">
        <f>Travel!B4</f>
        <v xml:space="preserve">1 July 2017 to 30 June 2018 </v>
      </c>
      <c r="C4" s="216"/>
      <c r="D4" s="216"/>
      <c r="E4" s="216"/>
      <c r="F4" s="216"/>
      <c r="G4" s="33"/>
    </row>
    <row r="5" spans="1:7" s="13" customFormat="1" ht="36" customHeight="1" x14ac:dyDescent="0.35">
      <c r="A5" s="217" t="s">
        <v>52</v>
      </c>
      <c r="B5" s="218"/>
      <c r="C5" s="219"/>
      <c r="D5" s="219"/>
      <c r="E5" s="219"/>
      <c r="F5" s="220"/>
    </row>
    <row r="6" spans="1:7" s="13" customFormat="1" ht="19.5" customHeight="1" x14ac:dyDescent="0.35">
      <c r="A6" s="212" t="s">
        <v>69</v>
      </c>
      <c r="B6" s="213"/>
      <c r="C6" s="213"/>
      <c r="D6" s="213"/>
      <c r="E6" s="213"/>
      <c r="F6" s="214"/>
    </row>
    <row r="7" spans="1:7" s="3" customFormat="1" ht="36" customHeight="1" x14ac:dyDescent="0.35">
      <c r="A7" s="208" t="s">
        <v>22</v>
      </c>
      <c r="B7" s="209"/>
      <c r="C7" s="108"/>
      <c r="D7" s="108"/>
      <c r="E7" s="108"/>
      <c r="F7" s="109"/>
    </row>
    <row r="8" spans="1:7" ht="26" x14ac:dyDescent="0.3">
      <c r="A8" s="18" t="s">
        <v>0</v>
      </c>
      <c r="B8" s="26" t="s">
        <v>41</v>
      </c>
      <c r="C8" s="2" t="s">
        <v>5</v>
      </c>
      <c r="D8" s="2" t="s">
        <v>13</v>
      </c>
      <c r="E8" s="2" t="s">
        <v>12</v>
      </c>
      <c r="F8" s="9" t="s">
        <v>1</v>
      </c>
    </row>
    <row r="9" spans="1:7" s="113" customFormat="1" ht="16.5" hidden="1" customHeight="1" x14ac:dyDescent="0.25">
      <c r="A9" s="120"/>
      <c r="B9" s="125"/>
      <c r="C9" s="121"/>
      <c r="D9" s="121"/>
      <c r="E9" s="121"/>
      <c r="F9" s="122"/>
    </row>
    <row r="10" spans="1:7" s="113" customFormat="1" x14ac:dyDescent="0.25">
      <c r="A10" s="120" t="s">
        <v>108</v>
      </c>
      <c r="B10" s="125"/>
      <c r="C10" s="121"/>
      <c r="D10" s="121"/>
      <c r="E10" s="121"/>
      <c r="F10" s="122"/>
    </row>
    <row r="11" spans="1:7" s="113" customFormat="1" ht="12.75" customHeight="1" x14ac:dyDescent="0.25">
      <c r="A11" s="87"/>
      <c r="B11" s="126"/>
      <c r="C11" s="88"/>
      <c r="D11" s="88"/>
      <c r="E11" s="88"/>
      <c r="F11" s="89"/>
    </row>
    <row r="12" spans="1:7" s="113" customFormat="1" ht="12.75" customHeight="1" x14ac:dyDescent="0.25">
      <c r="A12" s="119" t="s">
        <v>35</v>
      </c>
      <c r="B12" s="126"/>
      <c r="C12" s="88"/>
      <c r="D12" s="88"/>
      <c r="E12" s="88"/>
      <c r="F12" s="89"/>
    </row>
    <row r="13" spans="1:7" s="113" customFormat="1" ht="12.75" customHeight="1" x14ac:dyDescent="0.25">
      <c r="A13" s="87"/>
      <c r="B13" s="126"/>
      <c r="C13" s="88"/>
      <c r="D13" s="88"/>
      <c r="E13" s="88"/>
      <c r="F13" s="89"/>
    </row>
    <row r="14" spans="1:7" s="113" customFormat="1" ht="12.75" customHeight="1" x14ac:dyDescent="0.25">
      <c r="A14" s="87"/>
      <c r="B14" s="126"/>
      <c r="C14" s="88"/>
      <c r="D14" s="88"/>
      <c r="E14" s="88"/>
      <c r="F14" s="89"/>
    </row>
    <row r="15" spans="1:7" s="113" customFormat="1" hidden="1" x14ac:dyDescent="0.25">
      <c r="A15" s="87"/>
      <c r="B15" s="88"/>
      <c r="C15" s="88"/>
      <c r="D15" s="88"/>
      <c r="E15" s="88"/>
      <c r="F15" s="89"/>
    </row>
    <row r="16" spans="1:7" ht="27.75" customHeight="1" x14ac:dyDescent="0.25">
      <c r="A16" s="55" t="s">
        <v>23</v>
      </c>
      <c r="B16" s="58">
        <f>SUM(B9:B15)</f>
        <v>0</v>
      </c>
      <c r="C16" s="19"/>
      <c r="D16" s="20"/>
      <c r="E16" s="20"/>
      <c r="F16" s="21"/>
    </row>
    <row r="17" spans="1:6" ht="13" x14ac:dyDescent="0.3">
      <c r="A17" s="69"/>
      <c r="B17" s="75"/>
      <c r="C17" s="75"/>
      <c r="D17" s="75"/>
      <c r="E17" s="75"/>
      <c r="F17" s="76"/>
    </row>
    <row r="18" spans="1:6" ht="13" x14ac:dyDescent="0.3">
      <c r="A18" s="28" t="s">
        <v>32</v>
      </c>
      <c r="B18" s="3"/>
      <c r="C18" s="83"/>
      <c r="D18" s="82"/>
      <c r="E18" s="82"/>
      <c r="F18" s="85"/>
    </row>
    <row r="19" spans="1:6" x14ac:dyDescent="0.25">
      <c r="A19" s="221" t="s">
        <v>106</v>
      </c>
      <c r="B19" s="222"/>
      <c r="C19" s="222"/>
      <c r="D19" s="222"/>
      <c r="E19" s="222"/>
      <c r="F19" s="223"/>
    </row>
    <row r="20" spans="1:6" x14ac:dyDescent="0.25">
      <c r="A20" s="210" t="s">
        <v>64</v>
      </c>
      <c r="B20" s="188"/>
      <c r="C20" s="188"/>
      <c r="D20" s="82"/>
      <c r="E20" s="82"/>
      <c r="F20" s="85"/>
    </row>
    <row r="21" spans="1:6" x14ac:dyDescent="0.25">
      <c r="A21" s="45" t="s">
        <v>42</v>
      </c>
      <c r="B21" s="46"/>
      <c r="C21" s="83"/>
      <c r="D21" s="82"/>
      <c r="E21" s="82"/>
      <c r="F21" s="85"/>
    </row>
    <row r="22" spans="1:6" x14ac:dyDescent="0.25">
      <c r="A22" s="45" t="s">
        <v>60</v>
      </c>
      <c r="B22" s="46"/>
      <c r="C22" s="83"/>
      <c r="D22" s="83"/>
      <c r="E22" s="83"/>
      <c r="F22" s="10"/>
    </row>
    <row r="23" spans="1:6" ht="12.75" customHeight="1" x14ac:dyDescent="0.25">
      <c r="A23" s="206" t="s">
        <v>51</v>
      </c>
      <c r="B23" s="207"/>
      <c r="C23" s="111"/>
      <c r="D23" s="111"/>
      <c r="E23" s="111"/>
      <c r="F23" s="112"/>
    </row>
    <row r="24" spans="1:6" x14ac:dyDescent="0.25">
      <c r="A24" s="57"/>
      <c r="B24" s="57"/>
      <c r="C24" s="57"/>
      <c r="D24" s="57"/>
      <c r="E24" s="57"/>
      <c r="F24" s="57"/>
    </row>
    <row r="25" spans="1:6" x14ac:dyDescent="0.25">
      <c r="A25" s="57"/>
      <c r="B25" s="57"/>
      <c r="C25" s="57"/>
      <c r="D25" s="57"/>
      <c r="E25" s="57"/>
      <c r="F25" s="57"/>
    </row>
    <row r="26" spans="1:6" x14ac:dyDescent="0.25">
      <c r="A26" s="57"/>
      <c r="B26" s="57"/>
      <c r="C26" s="57"/>
      <c r="D26" s="57"/>
      <c r="E26" s="57"/>
      <c r="F26" s="57"/>
    </row>
    <row r="27" spans="1:6" x14ac:dyDescent="0.25">
      <c r="A27" s="57"/>
      <c r="B27" s="57"/>
      <c r="C27" s="57"/>
      <c r="D27" s="57"/>
      <c r="E27" s="57"/>
      <c r="F27" s="57"/>
    </row>
    <row r="28" spans="1:6" x14ac:dyDescent="0.25">
      <c r="A28" s="57"/>
      <c r="B28" s="57"/>
      <c r="C28" s="57"/>
      <c r="D28" s="57"/>
      <c r="E28" s="57"/>
      <c r="F28" s="57"/>
    </row>
  </sheetData>
  <sheetProtection formatCells="0" formatColumns="0" formatRows="0" insertColumns="0" insertRows="0"/>
  <mergeCells count="10">
    <mergeCell ref="A23:B23"/>
    <mergeCell ref="A7:B7"/>
    <mergeCell ref="A20:C20"/>
    <mergeCell ref="A1:F1"/>
    <mergeCell ref="A6:F6"/>
    <mergeCell ref="B2:F2"/>
    <mergeCell ref="B3:F3"/>
    <mergeCell ref="B4:F4"/>
    <mergeCell ref="A5:F5"/>
    <mergeCell ref="A19:F19"/>
  </mergeCells>
  <printOptions gridLines="1"/>
  <pageMargins left="0.70866141732283472" right="0.70866141732283472" top="0.74803149606299213" bottom="0.74803149606299213" header="0.31496062992125984" footer="0.31496062992125984"/>
  <pageSetup paperSize="9" scale="8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
  <sheetViews>
    <sheetView zoomScaleNormal="100" workbookViewId="0">
      <selection activeCell="B13" sqref="B13"/>
    </sheetView>
  </sheetViews>
  <sheetFormatPr defaultColWidth="9.1796875" defaultRowHeight="13" x14ac:dyDescent="0.3"/>
  <cols>
    <col min="1" max="1" width="27.54296875" style="23" customWidth="1"/>
    <col min="2" max="2" width="31.1796875" style="23" customWidth="1"/>
    <col min="3" max="4" width="27.54296875" style="23" customWidth="1"/>
    <col min="5" max="5" width="34.54296875" style="23" customWidth="1"/>
    <col min="6" max="16384" width="9.1796875" style="24"/>
  </cols>
  <sheetData>
    <row r="1" spans="1:14" ht="36" customHeight="1" x14ac:dyDescent="0.3">
      <c r="A1" s="211" t="s">
        <v>25</v>
      </c>
      <c r="B1" s="211"/>
      <c r="C1" s="211"/>
      <c r="D1" s="211"/>
      <c r="E1" s="211"/>
      <c r="F1" s="59"/>
    </row>
    <row r="2" spans="1:14" ht="36" customHeight="1" x14ac:dyDescent="0.3">
      <c r="A2" s="31" t="s">
        <v>8</v>
      </c>
      <c r="B2" s="215" t="str">
        <f>Travel!B2</f>
        <v>Ministry for the Environment</v>
      </c>
      <c r="C2" s="215"/>
      <c r="D2" s="215"/>
      <c r="E2" s="215"/>
      <c r="F2" s="32"/>
      <c r="G2" s="32"/>
    </row>
    <row r="3" spans="1:14" ht="36" customHeight="1" x14ac:dyDescent="0.3">
      <c r="A3" s="31" t="s">
        <v>9</v>
      </c>
      <c r="B3" s="216" t="str">
        <f>Travel!B3</f>
        <v>Vicky Robertson</v>
      </c>
      <c r="C3" s="216"/>
      <c r="D3" s="216"/>
      <c r="E3" s="216"/>
      <c r="F3" s="33"/>
      <c r="G3" s="33"/>
    </row>
    <row r="4" spans="1:14" ht="36" customHeight="1" x14ac:dyDescent="0.3">
      <c r="A4" s="31" t="s">
        <v>3</v>
      </c>
      <c r="B4" s="216" t="str">
        <f>Travel!B4</f>
        <v xml:space="preserve">1 July 2017 to 30 June 2018 </v>
      </c>
      <c r="C4" s="216"/>
      <c r="D4" s="216"/>
      <c r="E4" s="216"/>
      <c r="F4" s="33"/>
      <c r="G4" s="33"/>
    </row>
    <row r="5" spans="1:14" ht="36" customHeight="1" x14ac:dyDescent="0.3">
      <c r="A5" s="232" t="s">
        <v>53</v>
      </c>
      <c r="B5" s="233"/>
      <c r="C5" s="233"/>
      <c r="D5" s="233"/>
      <c r="E5" s="234"/>
    </row>
    <row r="6" spans="1:14" ht="20.149999999999999" customHeight="1" x14ac:dyDescent="0.3">
      <c r="A6" s="230" t="s">
        <v>61</v>
      </c>
      <c r="B6" s="230"/>
      <c r="C6" s="230"/>
      <c r="D6" s="230"/>
      <c r="E6" s="231"/>
      <c r="F6" s="34"/>
      <c r="G6" s="34"/>
    </row>
    <row r="7" spans="1:14" ht="36" customHeight="1" x14ac:dyDescent="0.35">
      <c r="A7" s="22" t="s">
        <v>20</v>
      </c>
      <c r="B7" s="5"/>
      <c r="C7" s="5"/>
      <c r="D7" s="5"/>
      <c r="E7" s="17"/>
    </row>
    <row r="8" spans="1:14" ht="26" x14ac:dyDescent="0.3">
      <c r="A8" s="18" t="s">
        <v>0</v>
      </c>
      <c r="B8" s="2" t="s">
        <v>43</v>
      </c>
      <c r="C8" s="2" t="s">
        <v>36</v>
      </c>
      <c r="D8" s="2" t="s">
        <v>55</v>
      </c>
      <c r="E8" s="9" t="s">
        <v>71</v>
      </c>
    </row>
    <row r="9" spans="1:14" s="113" customFormat="1" ht="15.75" hidden="1" customHeight="1" x14ac:dyDescent="0.25">
      <c r="A9" s="120"/>
      <c r="B9" s="121"/>
      <c r="C9" s="121"/>
      <c r="D9" s="127"/>
      <c r="E9" s="122"/>
    </row>
    <row r="10" spans="1:14" s="146" customFormat="1" x14ac:dyDescent="0.3">
      <c r="A10" s="141"/>
      <c r="B10" s="142"/>
      <c r="C10" s="143"/>
      <c r="D10" s="144"/>
      <c r="E10" s="145"/>
    </row>
    <row r="11" spans="1:14" s="96" customFormat="1" x14ac:dyDescent="0.3">
      <c r="A11" s="87"/>
      <c r="B11" s="88"/>
      <c r="C11" s="88"/>
      <c r="D11" s="126"/>
      <c r="E11" s="89"/>
    </row>
    <row r="12" spans="1:14" s="96" customFormat="1" x14ac:dyDescent="0.3">
      <c r="A12" s="90"/>
      <c r="B12" s="88"/>
      <c r="C12" s="88"/>
      <c r="D12" s="126"/>
      <c r="E12" s="89"/>
    </row>
    <row r="13" spans="1:14" s="96" customFormat="1" x14ac:dyDescent="0.3">
      <c r="A13" s="87"/>
      <c r="B13" s="88"/>
      <c r="C13" s="88"/>
      <c r="D13" s="126"/>
      <c r="E13" s="89"/>
      <c r="N13" s="100"/>
    </row>
    <row r="14" spans="1:14" s="96" customFormat="1" x14ac:dyDescent="0.3">
      <c r="A14" s="87"/>
      <c r="B14" s="88"/>
      <c r="C14" s="88"/>
      <c r="D14" s="126"/>
      <c r="E14" s="89"/>
    </row>
    <row r="15" spans="1:14" s="96" customFormat="1" hidden="1" x14ac:dyDescent="0.3">
      <c r="A15" s="97"/>
      <c r="B15" s="98"/>
      <c r="C15" s="98"/>
      <c r="D15" s="98"/>
      <c r="E15" s="99"/>
    </row>
    <row r="16" spans="1:14" ht="28" customHeight="1" x14ac:dyDescent="0.3">
      <c r="A16" s="55" t="s">
        <v>24</v>
      </c>
      <c r="B16" s="95" t="s">
        <v>19</v>
      </c>
      <c r="C16" s="101">
        <f>COUNTIF(B9:B15,"*")</f>
        <v>0</v>
      </c>
      <c r="D16" s="93">
        <f>SUM(D9:D15)</f>
        <v>0</v>
      </c>
      <c r="E16" s="94"/>
    </row>
    <row r="17" spans="1:6" x14ac:dyDescent="0.3">
      <c r="A17" s="110"/>
      <c r="B17" s="70"/>
      <c r="C17" s="75"/>
      <c r="D17" s="50"/>
      <c r="E17" s="76"/>
    </row>
    <row r="18" spans="1:6" x14ac:dyDescent="0.3">
      <c r="A18" s="28" t="s">
        <v>26</v>
      </c>
      <c r="B18" s="29"/>
      <c r="C18" s="29"/>
      <c r="D18" s="29"/>
      <c r="E18" s="30"/>
    </row>
    <row r="19" spans="1:6" x14ac:dyDescent="0.3">
      <c r="A19" s="210" t="s">
        <v>64</v>
      </c>
      <c r="B19" s="188"/>
      <c r="C19" s="188"/>
      <c r="D19" s="29"/>
      <c r="E19" s="30"/>
    </row>
    <row r="20" spans="1:6" x14ac:dyDescent="0.3">
      <c r="A20" s="224" t="s">
        <v>54</v>
      </c>
      <c r="B20" s="225"/>
      <c r="C20" s="225"/>
      <c r="D20" s="225"/>
      <c r="E20" s="226"/>
    </row>
    <row r="21" spans="1:6" x14ac:dyDescent="0.3">
      <c r="A21" s="91" t="s">
        <v>72</v>
      </c>
      <c r="B21" s="24"/>
      <c r="C21" s="24"/>
      <c r="D21" s="24"/>
      <c r="E21" s="92"/>
    </row>
    <row r="22" spans="1:6" ht="26.15" customHeight="1" x14ac:dyDescent="0.3">
      <c r="A22" s="210" t="s">
        <v>70</v>
      </c>
      <c r="B22" s="188"/>
      <c r="C22" s="188"/>
      <c r="D22" s="188"/>
      <c r="E22" s="229"/>
    </row>
    <row r="23" spans="1:6" x14ac:dyDescent="0.3">
      <c r="A23" s="45" t="s">
        <v>56</v>
      </c>
      <c r="B23" s="29"/>
      <c r="C23" s="29"/>
      <c r="D23" s="29"/>
      <c r="E23" s="30"/>
    </row>
    <row r="24" spans="1:6" x14ac:dyDescent="0.3">
      <c r="A24" s="45" t="s">
        <v>57</v>
      </c>
      <c r="B24" s="46"/>
      <c r="C24" s="83"/>
      <c r="D24" s="83"/>
      <c r="E24" s="10"/>
      <c r="F24" s="61"/>
    </row>
    <row r="25" spans="1:6" ht="12.75" customHeight="1" x14ac:dyDescent="0.3">
      <c r="A25" s="227" t="s">
        <v>51</v>
      </c>
      <c r="B25" s="228"/>
      <c r="C25" s="84"/>
      <c r="D25" s="84"/>
      <c r="E25" s="68"/>
      <c r="F25" s="67"/>
    </row>
    <row r="26" spans="1:6" x14ac:dyDescent="0.3">
      <c r="A26" s="71"/>
      <c r="B26" s="72"/>
      <c r="C26" s="72"/>
      <c r="D26" s="72"/>
      <c r="E26" s="73"/>
    </row>
  </sheetData>
  <sheetProtection sheet="1" objects="1" scenarios="1" formatCells="0" formatColumns="0" formatRows="0" insertColumns="0" insertRows="0"/>
  <mergeCells count="10">
    <mergeCell ref="A20:E20"/>
    <mergeCell ref="A25:B25"/>
    <mergeCell ref="A1:E1"/>
    <mergeCell ref="A19:C19"/>
    <mergeCell ref="A22:E22"/>
    <mergeCell ref="A6:E6"/>
    <mergeCell ref="B2:E2"/>
    <mergeCell ref="B3:E3"/>
    <mergeCell ref="B4:E4"/>
    <mergeCell ref="A5:E5"/>
  </mergeCells>
  <printOptions gridLines="1"/>
  <pageMargins left="0.70866141732283472" right="0.70866141732283472" top="0.74803149606299213" bottom="0.74803149606299213" header="0.31496062992125984" footer="0.31496062992125984"/>
  <pageSetup paperSize="9" scale="97"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tabSelected="1" topLeftCell="A7" zoomScaleNormal="100" workbookViewId="0">
      <selection activeCell="A25" sqref="A25:E25"/>
    </sheetView>
  </sheetViews>
  <sheetFormatPr defaultColWidth="9.1796875" defaultRowHeight="12.5" x14ac:dyDescent="0.25"/>
  <cols>
    <col min="1" max="1" width="27.54296875" style="11" customWidth="1"/>
    <col min="2" max="2" width="23.54296875" style="11" customWidth="1"/>
    <col min="3" max="3" width="27.54296875" style="11" customWidth="1"/>
    <col min="4" max="4" width="54" style="11" customWidth="1"/>
    <col min="5" max="5" width="27.54296875" style="11" customWidth="1"/>
    <col min="6" max="16384" width="9.1796875" style="12"/>
  </cols>
  <sheetData>
    <row r="1" spans="1:5" ht="36" customHeight="1" x14ac:dyDescent="0.25">
      <c r="A1" s="211" t="s">
        <v>25</v>
      </c>
      <c r="B1" s="211"/>
      <c r="C1" s="211"/>
      <c r="D1" s="211"/>
      <c r="E1" s="211"/>
    </row>
    <row r="2" spans="1:5" ht="36" customHeight="1" x14ac:dyDescent="0.25">
      <c r="A2" s="31" t="s">
        <v>8</v>
      </c>
      <c r="B2" s="215" t="str">
        <f>Travel!B2</f>
        <v>Ministry for the Environment</v>
      </c>
      <c r="C2" s="215"/>
      <c r="D2" s="215"/>
      <c r="E2" s="215"/>
    </row>
    <row r="3" spans="1:5" ht="36" customHeight="1" x14ac:dyDescent="0.25">
      <c r="A3" s="31" t="s">
        <v>9</v>
      </c>
      <c r="B3" s="216" t="str">
        <f>Travel!B3</f>
        <v>Vicky Robertson</v>
      </c>
      <c r="C3" s="216"/>
      <c r="D3" s="216"/>
      <c r="E3" s="216"/>
    </row>
    <row r="4" spans="1:5" ht="36" customHeight="1" x14ac:dyDescent="0.25">
      <c r="A4" s="107" t="s">
        <v>3</v>
      </c>
      <c r="B4" s="237" t="str">
        <f>Travel!B4</f>
        <v xml:space="preserve">1 July 2017 to 30 June 2018 </v>
      </c>
      <c r="C4" s="237"/>
      <c r="D4" s="237"/>
      <c r="E4" s="237"/>
    </row>
    <row r="5" spans="1:5" ht="36" customHeight="1" x14ac:dyDescent="0.25">
      <c r="A5" s="198" t="s">
        <v>59</v>
      </c>
      <c r="B5" s="239"/>
      <c r="C5" s="219"/>
      <c r="D5" s="219"/>
      <c r="E5" s="220"/>
    </row>
    <row r="6" spans="1:5" ht="19.5" customHeight="1" x14ac:dyDescent="0.25">
      <c r="A6" s="238" t="s">
        <v>58</v>
      </c>
      <c r="B6" s="230"/>
      <c r="C6" s="230"/>
      <c r="D6" s="230"/>
      <c r="E6" s="231"/>
    </row>
    <row r="7" spans="1:5" ht="36" customHeight="1" x14ac:dyDescent="0.35">
      <c r="A7" s="235" t="s">
        <v>6</v>
      </c>
      <c r="B7" s="236"/>
      <c r="C7" s="108"/>
      <c r="D7" s="108"/>
      <c r="E7" s="109"/>
    </row>
    <row r="8" spans="1:5" ht="26" x14ac:dyDescent="0.3">
      <c r="A8" s="18" t="s">
        <v>0</v>
      </c>
      <c r="B8" s="2" t="s">
        <v>38</v>
      </c>
      <c r="C8" s="2" t="s">
        <v>37</v>
      </c>
      <c r="D8" s="2" t="s">
        <v>29</v>
      </c>
      <c r="E8" s="9" t="s">
        <v>2</v>
      </c>
    </row>
    <row r="9" spans="1:5" s="86" customFormat="1" ht="15.75" hidden="1" customHeight="1" x14ac:dyDescent="0.25">
      <c r="A9" s="120"/>
      <c r="B9" s="127"/>
      <c r="C9" s="121"/>
      <c r="D9" s="121"/>
      <c r="E9" s="122"/>
    </row>
    <row r="10" spans="1:5" s="86" customFormat="1" x14ac:dyDescent="0.25">
      <c r="A10" s="131">
        <v>43225</v>
      </c>
      <c r="B10" s="126">
        <v>1224.3499999999999</v>
      </c>
      <c r="C10" s="88" t="s">
        <v>280</v>
      </c>
      <c r="D10" s="132" t="s">
        <v>281</v>
      </c>
      <c r="E10" s="89"/>
    </row>
    <row r="11" spans="1:5" s="86" customFormat="1" x14ac:dyDescent="0.25">
      <c r="A11" s="141">
        <v>43098</v>
      </c>
      <c r="B11" s="126">
        <v>478.27</v>
      </c>
      <c r="C11" s="88" t="s">
        <v>132</v>
      </c>
      <c r="D11" s="88" t="s">
        <v>133</v>
      </c>
      <c r="E11" s="89" t="s">
        <v>131</v>
      </c>
    </row>
    <row r="12" spans="1:5" s="86" customFormat="1" x14ac:dyDescent="0.25">
      <c r="A12" s="184">
        <v>43074</v>
      </c>
      <c r="B12" s="126">
        <v>13515.62</v>
      </c>
      <c r="C12" s="88" t="s">
        <v>124</v>
      </c>
      <c r="D12" s="88" t="s">
        <v>285</v>
      </c>
      <c r="E12" s="89" t="s">
        <v>153</v>
      </c>
    </row>
    <row r="13" spans="1:5" s="86" customFormat="1" x14ac:dyDescent="0.25">
      <c r="A13" s="184">
        <v>43069</v>
      </c>
      <c r="B13" s="126">
        <v>844.9</v>
      </c>
      <c r="C13" s="88" t="s">
        <v>124</v>
      </c>
      <c r="D13" s="88" t="s">
        <v>285</v>
      </c>
      <c r="E13" s="89" t="s">
        <v>153</v>
      </c>
    </row>
    <row r="14" spans="1:5" s="86" customFormat="1" x14ac:dyDescent="0.25">
      <c r="A14" s="184">
        <v>43074</v>
      </c>
      <c r="B14" s="126">
        <v>1200</v>
      </c>
      <c r="C14" s="88" t="s">
        <v>123</v>
      </c>
      <c r="D14" s="88" t="s">
        <v>122</v>
      </c>
      <c r="E14" s="89" t="s">
        <v>153</v>
      </c>
    </row>
    <row r="15" spans="1:5" s="86" customFormat="1" x14ac:dyDescent="0.25">
      <c r="A15" s="161">
        <v>43237</v>
      </c>
      <c r="B15" s="126">
        <v>11500</v>
      </c>
      <c r="C15" s="88" t="s">
        <v>282</v>
      </c>
      <c r="D15" s="88" t="s">
        <v>283</v>
      </c>
      <c r="E15" s="89" t="s">
        <v>153</v>
      </c>
    </row>
    <row r="16" spans="1:5" s="86" customFormat="1" x14ac:dyDescent="0.25">
      <c r="A16" s="161">
        <v>43237</v>
      </c>
      <c r="B16" s="126">
        <v>1241.22</v>
      </c>
      <c r="C16" s="88" t="s">
        <v>125</v>
      </c>
      <c r="D16" s="88" t="s">
        <v>284</v>
      </c>
      <c r="E16" s="89" t="s">
        <v>153</v>
      </c>
    </row>
    <row r="17" spans="1:6" s="86" customFormat="1" x14ac:dyDescent="0.25">
      <c r="A17" s="87"/>
      <c r="B17" s="126"/>
      <c r="C17" s="88"/>
      <c r="D17" s="88"/>
      <c r="E17" s="89"/>
    </row>
    <row r="18" spans="1:6" s="86" customFormat="1" hidden="1" x14ac:dyDescent="0.25">
      <c r="A18" s="87"/>
      <c r="B18" s="88"/>
      <c r="C18" s="88"/>
      <c r="D18" s="88"/>
      <c r="E18" s="89"/>
    </row>
    <row r="19" spans="1:6" ht="27.75" customHeight="1" x14ac:dyDescent="0.25">
      <c r="A19" s="102" t="s">
        <v>14</v>
      </c>
      <c r="B19" s="103">
        <f>SUM(B9:B18)</f>
        <v>30004.36</v>
      </c>
      <c r="C19" s="104"/>
      <c r="D19" s="105"/>
      <c r="E19" s="106"/>
    </row>
    <row r="20" spans="1:6" ht="14.15" customHeight="1" x14ac:dyDescent="0.25">
      <c r="A20" s="74"/>
      <c r="B20" s="51"/>
      <c r="C20" s="75"/>
      <c r="D20" s="75"/>
      <c r="E20" s="76"/>
    </row>
    <row r="21" spans="1:6" ht="13" x14ac:dyDescent="0.3">
      <c r="A21" s="28" t="s">
        <v>26</v>
      </c>
      <c r="B21" s="60"/>
      <c r="C21" s="60"/>
      <c r="D21" s="60"/>
      <c r="E21" s="62"/>
    </row>
    <row r="22" spans="1:6" x14ac:dyDescent="0.25">
      <c r="A22" s="210" t="s">
        <v>64</v>
      </c>
      <c r="B22" s="188"/>
      <c r="C22" s="188"/>
      <c r="D22" s="60"/>
      <c r="E22" s="62"/>
    </row>
    <row r="23" spans="1:6" ht="14.15" customHeight="1" x14ac:dyDescent="0.25">
      <c r="A23" s="47" t="s">
        <v>21</v>
      </c>
      <c r="B23" s="48"/>
      <c r="C23" s="60"/>
      <c r="D23" s="60"/>
      <c r="E23" s="62"/>
    </row>
    <row r="24" spans="1:6" x14ac:dyDescent="0.25">
      <c r="A24" s="45" t="s">
        <v>34</v>
      </c>
      <c r="B24" s="46"/>
      <c r="C24" s="61"/>
      <c r="D24" s="60"/>
      <c r="E24" s="62"/>
    </row>
    <row r="25" spans="1:6" ht="12.65" customHeight="1" x14ac:dyDescent="0.25">
      <c r="A25" s="224" t="s">
        <v>28</v>
      </c>
      <c r="B25" s="225"/>
      <c r="C25" s="225"/>
      <c r="D25" s="225"/>
      <c r="E25" s="226"/>
      <c r="F25" s="15"/>
    </row>
    <row r="26" spans="1:6" x14ac:dyDescent="0.25">
      <c r="A26" s="45" t="s">
        <v>60</v>
      </c>
      <c r="B26" s="46"/>
      <c r="C26" s="61"/>
      <c r="D26" s="61"/>
      <c r="E26" s="10"/>
      <c r="F26" s="61"/>
    </row>
    <row r="27" spans="1:6" ht="12.75" customHeight="1" x14ac:dyDescent="0.25">
      <c r="A27" s="227" t="s">
        <v>51</v>
      </c>
      <c r="B27" s="228"/>
      <c r="C27" s="67"/>
      <c r="D27" s="67"/>
      <c r="E27" s="68"/>
      <c r="F27" s="67"/>
    </row>
    <row r="28" spans="1:6" x14ac:dyDescent="0.25">
      <c r="A28" s="77"/>
      <c r="B28" s="52"/>
      <c r="C28" s="78"/>
      <c r="D28" s="78"/>
      <c r="E28" s="79"/>
      <c r="F28" s="15"/>
    </row>
    <row r="29" spans="1:6" x14ac:dyDescent="0.25">
      <c r="A29" s="16"/>
      <c r="B29" s="14"/>
      <c r="C29" s="14"/>
      <c r="D29" s="14"/>
      <c r="E29" s="44"/>
      <c r="F29" s="15"/>
    </row>
    <row r="30" spans="1:6" x14ac:dyDescent="0.25">
      <c r="A30" s="16"/>
      <c r="B30" s="14"/>
      <c r="C30" s="14"/>
      <c r="D30" s="14"/>
      <c r="E30" s="44"/>
      <c r="F30" s="15"/>
    </row>
    <row r="31" spans="1:6" x14ac:dyDescent="0.25">
      <c r="A31" s="16"/>
      <c r="B31" s="14"/>
      <c r="C31" s="14"/>
      <c r="D31" s="14"/>
      <c r="E31" s="44"/>
      <c r="F31" s="15"/>
    </row>
    <row r="32" spans="1:6" x14ac:dyDescent="0.25">
      <c r="A32" s="16"/>
      <c r="B32" s="14"/>
      <c r="C32" s="14"/>
      <c r="D32" s="14"/>
      <c r="E32" s="44"/>
      <c r="F32" s="15"/>
    </row>
    <row r="33" spans="1:5" x14ac:dyDescent="0.25">
      <c r="A33" s="44"/>
      <c r="B33" s="44"/>
      <c r="C33" s="44"/>
      <c r="D33" s="44"/>
      <c r="E33" s="44"/>
    </row>
    <row r="34" spans="1:5" x14ac:dyDescent="0.25">
      <c r="A34" s="44"/>
      <c r="B34" s="44"/>
      <c r="C34" s="44"/>
      <c r="D34" s="44"/>
      <c r="E34" s="44"/>
    </row>
  </sheetData>
  <sheetProtection formatCells="0" formatColumns="0" formatRows="0" insertColumns="0" insertRows="0"/>
  <mergeCells count="10">
    <mergeCell ref="A27:B27"/>
    <mergeCell ref="A25:E25"/>
    <mergeCell ref="A1:E1"/>
    <mergeCell ref="A22:C22"/>
    <mergeCell ref="A7:B7"/>
    <mergeCell ref="B2:E2"/>
    <mergeCell ref="B3:E3"/>
    <mergeCell ref="B4:E4"/>
    <mergeCell ref="A6:E6"/>
    <mergeCell ref="A5:E5"/>
  </mergeCells>
  <printOptions gridLines="1"/>
  <pageMargins left="0.70866141732283472" right="0.70866141732283472" top="0.74803149606299213" bottom="0.74803149606299213" header="0.31496062992125984" footer="0.31496062992125984"/>
  <pageSetup paperSize="9"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Guidance for agencies</vt:lpstr>
      <vt:lpstr>Travel</vt:lpstr>
      <vt:lpstr>Hospitality</vt:lpstr>
      <vt:lpstr>Gifts and Benefits</vt:lpstr>
      <vt:lpstr>All other  expenses</vt:lpstr>
      <vt:lpstr>'Guidance for agencies'!_ftnref1</vt:lpstr>
      <vt:lpstr>'All other  expenses'!Print_Area</vt:lpstr>
      <vt:lpstr>'Gifts and Benefits'!Print_Area</vt:lpstr>
      <vt:lpstr>'Guidance for agencies'!Print_Area</vt:lpstr>
      <vt:lpstr>Hospitality!Print_Area</vt:lpstr>
      <vt:lpstr>Travel!Print_Area</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mortensenm</dc:creator>
  <cp:lastModifiedBy>HerbertK</cp:lastModifiedBy>
  <cp:lastPrinted>2017-06-12T01:23:02Z</cp:lastPrinted>
  <dcterms:created xsi:type="dcterms:W3CDTF">2010-10-17T20:59:02Z</dcterms:created>
  <dcterms:modified xsi:type="dcterms:W3CDTF">2018-07-31T03:46:37Z</dcterms:modified>
</cp:coreProperties>
</file>