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uman\CE Expenses 19-20\"/>
    </mc:Choice>
  </mc:AlternateContent>
  <bookViews>
    <workbookView xWindow="28680" yWindow="-120" windowWidth="29040" windowHeight="15840" firstSheet="1" activeTab="1"/>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xlnm._FilterDatabase" localSheetId="1" hidden="1">Travel!$A$35:$K$180</definedName>
    <definedName name="_ftn1" localSheetId="0">'Guidance for agencies'!#REF!</definedName>
    <definedName name="_ftnref1" localSheetId="0">'Guidance for agencies'!$A$28</definedName>
    <definedName name="_xlnm.Print_Area" localSheetId="4">'All other  expenses'!$A$1:$E$27</definedName>
    <definedName name="_xlnm.Print_Area" localSheetId="3">'Gifts and Benefits'!$A$1:$E$26</definedName>
    <definedName name="_xlnm.Print_Area" localSheetId="0">'Guidance for agencies'!$A$1:$A$43</definedName>
    <definedName name="_xlnm.Print_Area" localSheetId="2">Hospitality!$A$1:$F$23</definedName>
    <definedName name="_xlnm.Print_Area" localSheetId="1">Travel!$A$1:$D$203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1" l="1"/>
  <c r="B182" i="1" l="1"/>
  <c r="B193" i="1" l="1"/>
  <c r="B195" i="1" s="1"/>
  <c r="B16" i="2"/>
  <c r="C16" i="4"/>
  <c r="D16" i="4"/>
  <c r="B18" i="3"/>
  <c r="B3" i="2" l="1"/>
  <c r="B4" i="3" l="1"/>
  <c r="B3" i="3"/>
  <c r="B2" i="3"/>
  <c r="B4" i="4"/>
  <c r="B3" i="4"/>
  <c r="B2" i="4"/>
  <c r="B4" i="2"/>
  <c r="B2" i="2"/>
</calcChain>
</file>

<file path=xl/sharedStrings.xml><?xml version="1.0" encoding="utf-8"?>
<sst xmlns="http://schemas.openxmlformats.org/spreadsheetml/2006/main" count="648" uniqueCount="327">
  <si>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</si>
  <si>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</si>
  <si>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</si>
  <si>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</si>
  <si>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</si>
  <si>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</si>
  <si>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</si>
  <si>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</si>
  <si>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</si>
  <si>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</si>
  <si>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</si>
  <si>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</si>
  <si>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</si>
  <si>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</si>
  <si>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</si>
  <si>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</si>
  <si>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</si>
  <si>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</si>
  <si>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</si>
  <si>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</si>
  <si>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</si>
  <si>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</si>
  <si>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</si>
  <si>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</si>
  <si>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</si>
  <si>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</si>
  <si>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</si>
  <si>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</si>
  <si>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</si>
  <si>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</si>
  <si>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Cost (NZ$)
(exc GST / inc GST)***</t>
  </si>
  <si>
    <t>Cost ($)
(exc GST / inc GST)***</t>
  </si>
  <si>
    <t xml:space="preserve">Notes </t>
  </si>
  <si>
    <t>* Headings on following tabs will pre populate with what you enter on this tab</t>
  </si>
  <si>
    <t>*** Delete what's inapplicable.  Be consistent - all GST exclusive or all GST inclusive</t>
  </si>
  <si>
    <t>Insert additional rows as needed</t>
  </si>
  <si>
    <t>Offered by 
(who made the offer?)</t>
  </si>
  <si>
    <t>Nature ***</t>
  </si>
  <si>
    <t>Cost ($)****
(exc GST / inc GST)</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</si>
  <si>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</si>
  <si>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</si>
  <si>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</si>
  <si>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</si>
  <si>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</si>
  <si>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</si>
  <si>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</si>
  <si>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</si>
  <si>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</si>
  <si>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</si>
  <si>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</si>
  <si>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</si>
  <si>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</si>
  <si>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</si>
  <si>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</si>
  <si>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</si>
  <si>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</si>
  <si>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</si>
  <si>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</si>
  <si>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</si>
  <si>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</si>
  <si>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</si>
  <si>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</si>
  <si>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</si>
  <si>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</si>
  <si>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</si>
  <si>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</si>
  <si>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</si>
  <si>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</si>
  <si>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</si>
  <si>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</si>
  <si>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</si>
  <si>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</si>
  <si>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</si>
  <si>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</si>
  <si>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</si>
  <si>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</si>
  <si>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</si>
  <si>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</si>
  <si>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</si>
  <si>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</si>
  <si>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</si>
  <si>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</si>
  <si>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</si>
  <si>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</si>
  <si>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</si>
  <si>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</si>
  <si>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</si>
  <si>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</si>
  <si>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</si>
  <si>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</si>
  <si>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</si>
  <si>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</si>
  <si>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</si>
  <si>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</si>
  <si>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</si>
  <si>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</si>
  <si>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</si>
  <si>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</si>
  <si>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</si>
  <si>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</si>
  <si>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</si>
  <si>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</si>
  <si>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</si>
  <si>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</si>
  <si>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r>
      <t xml:space="preserve">The sub totals and totals </t>
    </r>
    <r>
      <rPr>
        <sz val="11"/>
        <color theme="1"/>
        <rFont val="Arial"/>
        <family val="2"/>
      </rPr>
      <t xml:space="preserve">should appear automatically, once you add information to the rows above.  Insert more rows as you need. </t>
    </r>
  </si>
  <si>
    <t>All expenses for items experienced or used by CEs in performing their role are required to be disclosed, whether paid by credit card or invoiced.</t>
  </si>
  <si>
    <t>Third parties include people and organisations external to the public service or statutory Crown entities.</t>
  </si>
  <si>
    <t>Domestic Travel (within NZ, including travel to and from local airport)</t>
  </si>
  <si>
    <t xml:space="preserve"> </t>
  </si>
  <si>
    <t>Auckland</t>
  </si>
  <si>
    <t>Christchurch</t>
  </si>
  <si>
    <t>Wellington</t>
  </si>
  <si>
    <t>Vicky Robertson</t>
  </si>
  <si>
    <t>Ministry for the Environment</t>
  </si>
  <si>
    <t>Attend Business Leadership on Climate change</t>
  </si>
  <si>
    <t>12/072018</t>
  </si>
  <si>
    <t>Attend Chief Executives Meeting</t>
  </si>
  <si>
    <t>Attend Waitangi Representation</t>
  </si>
  <si>
    <t>Kerikeri</t>
  </si>
  <si>
    <t>Rotorua</t>
  </si>
  <si>
    <t xml:space="preserve">Gisborne </t>
  </si>
  <si>
    <t xml:space="preserve">Auckland </t>
  </si>
  <si>
    <t xml:space="preserve">Dunedin </t>
  </si>
  <si>
    <t>Flight Fee Change Fee Domestic for ROBERTSON / VICK</t>
  </si>
  <si>
    <t>Accompanying Minister to Kaipara</t>
  </si>
  <si>
    <t>Accommodation-AKLQuest  On Queen 1 Night</t>
  </si>
  <si>
    <t>Attend the Aoteroa  Circle Partners Event</t>
  </si>
  <si>
    <t>Accommodation-AKL Citylife 1 night</t>
  </si>
  <si>
    <t>Judge On The NZ Aerosoace Challenge</t>
  </si>
  <si>
    <t>Accommodation-Novotel 1 night</t>
  </si>
  <si>
    <t>Insurance Council Of NZ Conference Speaker</t>
  </si>
  <si>
    <t>Accommodation-Citylife 1 night</t>
  </si>
  <si>
    <t>Attend Kopuka</t>
  </si>
  <si>
    <t>Accommodation- Tuo Acapulco 1 night</t>
  </si>
  <si>
    <t>Attend Waitangi</t>
  </si>
  <si>
    <t>Accommodation-  WGTN Edelweiss Motel 1 night</t>
  </si>
  <si>
    <t>Aiport Parking-Wellington airport-MASTERCARD July'19</t>
  </si>
  <si>
    <t xml:space="preserve">Wellington </t>
  </si>
  <si>
    <t>Aiport Parking-Wellington airport-MASTERCARD Aug'19</t>
  </si>
  <si>
    <t>Fuel-BP Connect-MASTERCARD Nov'19</t>
  </si>
  <si>
    <t>Aiport Parking-Wellington airport-MASTERCARD Jan'20</t>
  </si>
  <si>
    <t>Aiport Parking-Wellington airport-MASTERCARD Mar'20</t>
  </si>
  <si>
    <t>Attend The Waipa Waikato River IWI</t>
  </si>
  <si>
    <t>Ahuwhenua Invitation Stakeholder Engagement</t>
  </si>
  <si>
    <t>Flights  02/07/2019  Air New Zealand \WLG/AKL/WLG</t>
  </si>
  <si>
    <t>Flights  24/05/2019  Air New Zealand GIS/WLG/GIS</t>
  </si>
  <si>
    <t>Flights  06/08/2019  Air New Zealand  WLG/AKL</t>
  </si>
  <si>
    <t>Accomodation-PAO Sheraton-1 night</t>
  </si>
  <si>
    <t>Te Hono Stanford Bootcamp</t>
  </si>
  <si>
    <t>Allowance-Foreign exchange</t>
  </si>
  <si>
    <t>San Francisco</t>
  </si>
  <si>
    <t>AUS NZ Senior Official Talks</t>
  </si>
  <si>
    <t>Australia</t>
  </si>
  <si>
    <t>Flight-20/7/19-Air New Zealand WLG/AKL/SFO/AKL/WLG</t>
  </si>
  <si>
    <t>Flight-190/7/19-Air New Zealand WLG/AKL/SFO/AKL/WLG</t>
  </si>
  <si>
    <t>Flight Fee-Change Fee International 19/07/2019</t>
  </si>
  <si>
    <t>Foreign Exchange Fee- Processing Fee pick up 20/7/2019</t>
  </si>
  <si>
    <t>Flight Fee-20/07/2019</t>
  </si>
  <si>
    <t>Flight Fee-Change Fee International  19/07/2019</t>
  </si>
  <si>
    <t>Flight Fee-International Charge back fee  19/07/2019</t>
  </si>
  <si>
    <t>Foreign Exchange Fee 02/10/2019</t>
  </si>
  <si>
    <t>Flight fee-New Booking Fee Consultant 02/10/2019</t>
  </si>
  <si>
    <t>Flight fee-Change Fee Trans Tasman  02/10/2019</t>
  </si>
  <si>
    <t>Attend Te Kopuka na te Awa Tupua</t>
  </si>
  <si>
    <t>Flights 06/08/2019 Air New Zealand AKL/WLG</t>
  </si>
  <si>
    <t>Flights 10/08/2019  Air New Zealand  WLG/AKL</t>
  </si>
  <si>
    <t>Flights 11/08/2019  Air New Zealand AKL/WLG</t>
  </si>
  <si>
    <t>Flights 11/08/2019 Air New Zealand WRE/ AKL/WLG</t>
  </si>
  <si>
    <t>Flights 14/08/2019  Air New Zealand AKL/WLG</t>
  </si>
  <si>
    <t>Flights 14/08/2019  Air New Zealand WLG/AKL</t>
  </si>
  <si>
    <t>Whangarei</t>
  </si>
  <si>
    <t>Flights 08/10/2019  Air New Zealand WLG/AKL/WLG</t>
  </si>
  <si>
    <t>Flights 03/10/2019  Air New Zealand WLG/CHC/IVC/CHC/WLG</t>
  </si>
  <si>
    <t>Invercargill</t>
  </si>
  <si>
    <t>Flights 04/11/2019  Air New Zealand WLG/AKL</t>
  </si>
  <si>
    <t>Flights 05/11/2019  Air New Zealand AKL/WLG</t>
  </si>
  <si>
    <t>Flights 31/10/2019 Air New Zealand WLG/AKL/WLG</t>
  </si>
  <si>
    <t>Flights 17/10/2019  Air New Zealand WLG/CHC/WLG</t>
  </si>
  <si>
    <t xml:space="preserve">Attend Aspen Summit Leadership </t>
  </si>
  <si>
    <t xml:space="preserve">Flight 05/11/2019 Air New Zealand AKL/WLG </t>
  </si>
  <si>
    <t>Flight Air New Zealand 01/02/20  WLG/AKL/KKE/AKL/WLG</t>
  </si>
  <si>
    <t>Flight Air New Zealand 29/01/20 WLK/AKL/WLG</t>
  </si>
  <si>
    <t>Flight Air New Zealand 17/02/20 WLG/AKL/WLG</t>
  </si>
  <si>
    <t>Flight Air New Zealandl 22/03/20 WLG/CHC/WLG</t>
  </si>
  <si>
    <t xml:space="preserve">Flight Air New Zealand 31/01/20 WLG/AKL/KKE/WLG </t>
  </si>
  <si>
    <t>Flight Air New Zealand 09/02/20 ZQN/WLG</t>
  </si>
  <si>
    <t>Queenstown</t>
  </si>
  <si>
    <t>Flight Fee</t>
  </si>
  <si>
    <t>Air New Zealand 05/03/20 WLG/AKL/WLG</t>
  </si>
  <si>
    <t xml:space="preserve">Flight Fee </t>
  </si>
  <si>
    <t>Flight Air New Zealand 26/02/20 ROT/AKL/ROT</t>
  </si>
  <si>
    <t>Flight Air New Zealand 18/02/20  WLG/AKL</t>
  </si>
  <si>
    <t>Flight Air New Zealand 14/03/20 WLG/AKL/WLG</t>
  </si>
  <si>
    <t>Flight Air New Zealand 22/03/20 DUD/CHH/WLG</t>
  </si>
  <si>
    <t>Dunedin</t>
  </si>
  <si>
    <t>Flight Air New Zealand 17/03/20  AKL/WLG</t>
  </si>
  <si>
    <t>Flight Air New Zealand 23/03/20 WLG/CHC/WLG</t>
  </si>
  <si>
    <t>Flight Air New Zealand  11/03/20 WLG/ROT</t>
  </si>
  <si>
    <t>Flight Air New Zealand 17/03/20 WLG/AKL/WLG</t>
  </si>
  <si>
    <t>Flight Air New Zealand 22/03/20 WLG/DUD</t>
  </si>
  <si>
    <t>Flight Air New Zealand 22/03/20 DUD/CHC/WLG</t>
  </si>
  <si>
    <t>Car Hire-Avis rental car 1 day 8/10/19</t>
  </si>
  <si>
    <t>Car Hire- CHC HERTZ 1 Day 17/10/19</t>
  </si>
  <si>
    <t>Car Hire- CHC HERTZ 1 Day 18/10/19</t>
  </si>
  <si>
    <t>Car Hire- ZQN AVIS 3 Days 6-9/2/20</t>
  </si>
  <si>
    <t>14/08.2019</t>
  </si>
  <si>
    <t>10/08.2019</t>
  </si>
  <si>
    <t>Attend Aspen Leadership Summit</t>
  </si>
  <si>
    <t>Attend EDS and attending NPS Highly Prod</t>
  </si>
  <si>
    <t>Flight Fee New Booking Fee Web</t>
  </si>
  <si>
    <t>Flight Fee New Booking Fee Assisted Web</t>
  </si>
  <si>
    <t>Flight Fee New Booking Fee Consultant</t>
  </si>
  <si>
    <t>Flight Fee Invoice - Chargeback Handling Fee for co</t>
  </si>
  <si>
    <t>Flight Fee Tandem</t>
  </si>
  <si>
    <t>Visit Auckland Staff and attend the Aoteroa</t>
  </si>
  <si>
    <t>Attend TE Kopuka Meeting</t>
  </si>
  <si>
    <t>Attend Insurance Council Of NZ Conference Speaker</t>
  </si>
  <si>
    <t>Attend The Aotearoa Circle Patnership Event</t>
  </si>
  <si>
    <t>Attend Judge On The NZ Aerospace Challenge</t>
  </si>
  <si>
    <t>Attend Joined up Consultation</t>
  </si>
  <si>
    <t>Attend Consulatation in Pukekohoe with Minister</t>
  </si>
  <si>
    <t xml:space="preserve">Attend Waitangi Proceedings </t>
  </si>
  <si>
    <t>Flight Air New Zealand 11/12/19 WLG/ROT</t>
  </si>
  <si>
    <t>Flight Air New Zealand22/10/19 WLG/DUD</t>
  </si>
  <si>
    <t>Attend Consultation in Pukekohoe with Minister</t>
  </si>
  <si>
    <t>Accommodation-Rotorua Motel 1 night</t>
  </si>
  <si>
    <t>Visit Auckalnd Staff and attend  the Aoteroa</t>
  </si>
  <si>
    <t>Accompanying Miniaster to Kaipara</t>
  </si>
  <si>
    <t>Attend EDS and Attending NPS highly Prod</t>
  </si>
  <si>
    <t>Attend The Aotearoa Circle Partners Event</t>
  </si>
  <si>
    <t>Attend Insurance Council of NZ Conference Speaker</t>
  </si>
  <si>
    <t>Attend TAC Partners Hui and SFF Interim Report</t>
  </si>
  <si>
    <t>Attend Judge on the NZ Aerospace Challenge</t>
  </si>
  <si>
    <t>Attend Waitandi Proceeding</t>
  </si>
  <si>
    <t>Attend TE HONO and CE Group</t>
  </si>
  <si>
    <t>Attend Agribusiness Summit</t>
  </si>
  <si>
    <t xml:space="preserve"> Attend SMIMFE Event</t>
  </si>
  <si>
    <t>Attend PBNZ Launch</t>
  </si>
  <si>
    <t>Attend TE Kopuka</t>
  </si>
  <si>
    <t>Attend Tangi Sir Rob Fenwick</t>
  </si>
  <si>
    <t>Attend Waitangii</t>
  </si>
  <si>
    <t>Attend the Aotearoa Circle</t>
  </si>
  <si>
    <t>Lunch for external CE meeting-MASTERCARD Jan'20</t>
  </si>
  <si>
    <t>Aiport Parking-Wellington airport-MASTERCARD Sept'19</t>
  </si>
  <si>
    <t>Care Hire-Avis rental car 1 day 30/7/19</t>
  </si>
  <si>
    <t>Car Hire-AKL Hertz 1 day 10/8/2019</t>
  </si>
  <si>
    <t>1 July 2019 to 30 June 2020</t>
  </si>
  <si>
    <t>05/112019</t>
  </si>
  <si>
    <t>Attend Waitangi Proceeding</t>
  </si>
  <si>
    <t>Taxi-Vicky Robertson  Auckland Airport - Durham St Area 18/2/20</t>
  </si>
  <si>
    <t xml:space="preserve"> Lambton Quay Area - Cambridge/MTVIC Area 29/06/20</t>
  </si>
  <si>
    <t>Taxi-  The Terrace/Bowen area-Cambridge/Mt Victoria 24/06/20</t>
  </si>
  <si>
    <t>Taxi-Airport to Auckland CBD 6/8/19</t>
  </si>
  <si>
    <t>Taxi-Fort St Area to Broadway Newmarket 6/8/19</t>
  </si>
  <si>
    <t>Taxi-Broadway Newmarker to  Auckland Domestic Terminal 6/8/19</t>
  </si>
  <si>
    <t>Taxi-Auckland Airport Auckland CBD 14/8</t>
  </si>
  <si>
    <t>Taxi-Rendezvous Hotel to Fort street area 14/8</t>
  </si>
  <si>
    <t>Taxi-Auckland Tuakau-Auckland Airport 14/8/19</t>
  </si>
  <si>
    <t>Taxi-  City to airport 9/10/19</t>
  </si>
  <si>
    <t>Taxi-Airport to City 8/10/19</t>
  </si>
  <si>
    <t>Taxi- Auckland CBD - Airport 2/12/19</t>
  </si>
  <si>
    <t>Taxi-Airport to City 2/12/19</t>
  </si>
  <si>
    <t>Taxi-Airport to City 4/11/19</t>
  </si>
  <si>
    <t>Taxi-Auckland CBD to Airport 31/10</t>
  </si>
  <si>
    <t>Taxi-Airport to City 3/10/19</t>
  </si>
  <si>
    <t>Taxi-Durham St Area  to Auckland Airport 5/11/19</t>
  </si>
  <si>
    <t>Taxi-Airport to City 29/1/20</t>
  </si>
  <si>
    <t>Taxi-Auckland CBD to Airport 18/2/20</t>
  </si>
  <si>
    <t>Taxi-Auckland CBD to Airport 29/1/20</t>
  </si>
  <si>
    <t>Taxi-City to Airport 26/2/20</t>
  </si>
  <si>
    <t>Taxi- Auckland Airport to Parnell 17/3/20</t>
  </si>
  <si>
    <t>Taxi-Broadway Newmarket to Auckland Airport 17/3/20</t>
  </si>
  <si>
    <t>Taxi- Airport to Oraka 14/03/2020</t>
  </si>
  <si>
    <t>Flight Air New Zealand 04/02-05/02/20 WLG/AKL/KKE/AKL/ZQN</t>
  </si>
  <si>
    <t xml:space="preserve">Flight fee WLG/AKL/KKE/AKL/ZQN </t>
  </si>
  <si>
    <t xml:space="preserve">Flight fee  WLG/AKL/KKE/WLG </t>
  </si>
  <si>
    <t>Attend TAC  Patnership Hui and SFF Interim Report</t>
  </si>
  <si>
    <t>Flight Fee refund</t>
  </si>
  <si>
    <t>Coffee Sherton Hotel-Mastercard July</t>
  </si>
  <si>
    <t xml:space="preserve">Attend Te Hono Steering Group Meeting </t>
  </si>
  <si>
    <t>Aiport Parking-Wellington airpor 17-18/2/19 -MASTERCARD Feb'20</t>
  </si>
  <si>
    <t>Visa US Customs -Mastercard July</t>
  </si>
  <si>
    <t>Attend The Te Aoteroa Board Meeting</t>
  </si>
  <si>
    <t>Attend Kaipara Launch</t>
  </si>
  <si>
    <t>Attend EDS Conference,NAT Policy Launch</t>
  </si>
  <si>
    <t>Attend Gore-Ext. Consultation</t>
  </si>
  <si>
    <t>Attend Aotearoa Circle Event w Jonathan Porritt</t>
  </si>
  <si>
    <t>Aiport Parking-Wellington airport-MASTERCARD Oct'19</t>
  </si>
  <si>
    <t>Attend Freshwater meeting in Pukekohe&amp; The Aotearoa Circle for the next day</t>
  </si>
  <si>
    <t>Attend Aoteroa Circle Partners Hui</t>
  </si>
  <si>
    <t>Attend NZ Aerospace Challenge 17-18 October</t>
  </si>
  <si>
    <t>Attend ICNZ  Conference&amp;TAC meeting 4-5November 2019</t>
  </si>
  <si>
    <t>To Attend The Aotearoa Circle</t>
  </si>
  <si>
    <t>Taxi- Corporate cabs auckland-MASTERCARD July'19</t>
  </si>
  <si>
    <t>Meeting w Tony Randerson</t>
  </si>
  <si>
    <t>Attend The Aotearoa Circle Board meeting</t>
  </si>
  <si>
    <t>As above</t>
  </si>
  <si>
    <t>Attend EDS Conference</t>
  </si>
  <si>
    <t xml:space="preserve">Attend meeting w Auckland Team </t>
  </si>
  <si>
    <t>Attend laurnc of National Policy Statement on Urban Development  in Pukekohe</t>
  </si>
  <si>
    <t xml:space="preserve">Attend Aotearoa Circle Partners </t>
  </si>
  <si>
    <t xml:space="preserve">Taxi to airport to attend Above event </t>
  </si>
  <si>
    <t>After attending The Aotearoa Circle Board Meeting</t>
  </si>
  <si>
    <t>To attend the above event</t>
  </si>
  <si>
    <t>To attend Te Hono Steerring Committee &amp; ICNZ Annual conference</t>
  </si>
  <si>
    <t>Leaving Aotearoa Circle Partners Hui &amp; SFF Interim Report Launch</t>
  </si>
  <si>
    <t>To attend Joined Up Consultation</t>
  </si>
  <si>
    <t>Te Hono Steering Committee</t>
  </si>
  <si>
    <t>Aotearoa Circle Greenhouse Session w Deloitte</t>
  </si>
  <si>
    <t>Attending Te Hono Steering Committee</t>
  </si>
  <si>
    <t>Aotreaora Circle Greenhouse Session w Deloittes</t>
  </si>
  <si>
    <t>Government House Luncheon for The Aotearoa Circle</t>
  </si>
  <si>
    <t>Tangi for Sir Rob Fenwick</t>
  </si>
  <si>
    <t>The Aotearoa Circle Board Meeteing</t>
  </si>
  <si>
    <t>Attend Tangi Hanga Sir Rob Fenwick (funeral)</t>
  </si>
  <si>
    <t>Tangi Hanga for Sir Rob Fenwick</t>
  </si>
  <si>
    <t>Paihia</t>
  </si>
  <si>
    <t>Chief Executive Approval</t>
  </si>
  <si>
    <t>CFO Approval</t>
  </si>
  <si>
    <t>Arun Patel</t>
  </si>
  <si>
    <t>Leadership Sustainability and the Good Society Seminar</t>
  </si>
  <si>
    <t>Attend Leadership, Sustainability and the Good Society Seminar</t>
  </si>
  <si>
    <t>Accommodation - Millbrook Hotel 3 nights</t>
  </si>
  <si>
    <t>Speker at EAT forum</t>
  </si>
  <si>
    <t>Accommodation- ARN  Quality hotel- 4 nights</t>
  </si>
  <si>
    <t>Flight Fee-07/06/2019</t>
  </si>
  <si>
    <t>Sweeden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</si>
</sst>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d/mm/yyyy;@"/>
  </numFmts>
  <fonts count="31" x14ac:knownFonts="1">
    <font>
      <sz val="10"/>
      <color theme="1"/>
      <name val="Arial"/>
      <family val="2"/>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2"/>
      <name val="Arial"/>
      <family val="2"/>
    </font>
    <font>
      <sz val="11"/>
      <name val="Calibri"/>
      <family val="2"/>
      <scheme val="minor"/>
    </font>
    <font>
      <sz val="10"/>
      <color theme="9"/>
      <name val="Arial"/>
      <family val="2"/>
    </font>
  </fonts>
  <fills count="11">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theme="3" tint="0.59999389629810485"/>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top/>
      <bottom/>
      <diagonal/>
    </border>
  </borders>
  <cellStyleXfs count="3">
    <xf numFmtId="0" fontId="0" fillId="0" borderId="0"/>
    <xf numFmtId="0" fontId="19" fillId="0" borderId="0" applyNumberFormat="0" applyFill="0" applyBorder="0" applyAlignment="0" applyProtection="0"/>
    <xf numFmtId="0" fontId="1" fillId="0" borderId="0"/>
  </cellStyleXfs>
  <cellXfs count="239">
    <xf numFmtId="0" fontId="0" fillId="0" borderId="0" xfId="0"/>
    <xf numFmtId="0" fontId="0" fillId="0" borderId="0" xfId="0" applyAlignment="1">
      <alignment wrapText="1"/>
    </xf>
    <xf numFmtId="0" fontId="2" fillId="0" borderId="2" xfId="0" applyFont="1" applyBorder="1" applyAlignment="1">
      <alignment wrapText="1"/>
    </xf>
    <xf numFmtId="0" fontId="2" fillId="0" borderId="0" xfId="0" applyFont="1" applyBorder="1" applyAlignment="1">
      <alignment wrapText="1"/>
    </xf>
    <xf numFmtId="0" fontId="3" fillId="0" borderId="0" xfId="0" applyFont="1" applyFill="1" applyBorder="1" applyAlignment="1">
      <alignment wrapText="1"/>
    </xf>
    <xf numFmtId="0" fontId="4" fillId="4"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0" fillId="5" borderId="2" xfId="0" applyFill="1" applyBorder="1" applyAlignment="1"/>
    <xf numFmtId="0" fontId="2"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4"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0" borderId="9" xfId="0" applyFont="1" applyBorder="1" applyAlignment="1">
      <alignment wrapText="1"/>
    </xf>
    <xf numFmtId="0" fontId="4" fillId="4" borderId="5" xfId="0" applyFont="1" applyFill="1" applyBorder="1" applyAlignment="1">
      <alignment wrapText="1"/>
    </xf>
    <xf numFmtId="0" fontId="2"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4" fillId="4" borderId="4" xfId="0" applyFont="1" applyFill="1" applyBorder="1" applyAlignment="1">
      <alignment vertical="center" wrapText="1" readingOrder="1"/>
    </xf>
    <xf numFmtId="0" fontId="7" fillId="0" borderId="0" xfId="0" applyFont="1" applyBorder="1" applyAlignment="1">
      <alignment wrapText="1"/>
    </xf>
    <xf numFmtId="0" fontId="7" fillId="0" borderId="0" xfId="0" applyFont="1" applyBorder="1"/>
    <xf numFmtId="0" fontId="0" fillId="0" borderId="0" xfId="0" applyBorder="1" applyAlignment="1">
      <alignment vertical="top" wrapText="1"/>
    </xf>
    <xf numFmtId="0" fontId="2" fillId="0" borderId="2" xfId="0" applyFont="1" applyBorder="1" applyAlignment="1">
      <alignment vertical="center" wrapText="1"/>
    </xf>
    <xf numFmtId="0" fontId="6" fillId="5" borderId="7" xfId="0" applyFont="1" applyFill="1" applyBorder="1" applyAlignment="1">
      <alignment vertical="center" readingOrder="1"/>
    </xf>
    <xf numFmtId="0" fontId="7" fillId="0" borderId="9" xfId="0" applyFont="1" applyBorder="1" applyAlignment="1">
      <alignment wrapText="1"/>
    </xf>
    <xf numFmtId="0" fontId="7" fillId="0" borderId="0" xfId="0" applyFont="1" applyBorder="1" applyAlignment="1">
      <alignment wrapText="1"/>
    </xf>
    <xf numFmtId="0" fontId="7" fillId="0" borderId="6" xfId="0" applyFont="1" applyBorder="1" applyAlignment="1">
      <alignment wrapText="1"/>
    </xf>
    <xf numFmtId="0" fontId="5" fillId="7" borderId="12" xfId="0" applyFont="1" applyFill="1" applyBorder="1" applyAlignment="1">
      <alignment vertical="center" wrapText="1" readingOrder="1"/>
    </xf>
    <xf numFmtId="0" fontId="8" fillId="0" borderId="0" xfId="0" applyFont="1" applyBorder="1" applyAlignment="1">
      <alignment vertical="center" wrapText="1" readingOrder="1"/>
    </xf>
    <xf numFmtId="0" fontId="9" fillId="0" borderId="0" xfId="0" applyFont="1" applyBorder="1" applyAlignment="1">
      <alignment vertical="center" wrapText="1" readingOrder="1"/>
    </xf>
    <xf numFmtId="0" fontId="15" fillId="0" borderId="0" xfId="0" applyFont="1" applyBorder="1"/>
    <xf numFmtId="0" fontId="12" fillId="0" borderId="0" xfId="0" applyFont="1" applyAlignment="1">
      <alignment horizontal="justify" vertical="center"/>
    </xf>
    <xf numFmtId="0" fontId="20" fillId="0" borderId="0" xfId="0" applyFont="1"/>
    <xf numFmtId="0" fontId="21" fillId="0" borderId="0" xfId="0" applyFont="1" applyAlignment="1">
      <alignment horizontal="justify" vertical="center"/>
    </xf>
    <xf numFmtId="0" fontId="20" fillId="0" borderId="0" xfId="0" applyFont="1" applyAlignment="1">
      <alignment horizontal="justify" vertical="center"/>
    </xf>
    <xf numFmtId="0" fontId="20" fillId="0" borderId="0" xfId="1" applyFont="1" applyAlignment="1">
      <alignment horizontal="justify" vertical="center"/>
    </xf>
    <xf numFmtId="0" fontId="20" fillId="0" borderId="0" xfId="0" applyFont="1" applyAlignment="1">
      <alignment horizontal="left" vertical="center" wrapText="1"/>
    </xf>
    <xf numFmtId="0" fontId="12" fillId="0" borderId="0" xfId="0" applyFont="1" applyAlignment="1">
      <alignment wrapText="1"/>
    </xf>
    <xf numFmtId="0" fontId="20" fillId="0" borderId="0" xfId="0" applyFont="1" applyAlignment="1">
      <alignment horizontal="center"/>
    </xf>
    <xf numFmtId="0" fontId="21"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1" fillId="0" borderId="9" xfId="0" applyFont="1" applyFill="1" applyBorder="1" applyAlignment="1">
      <alignment vertical="center" readingOrder="1"/>
    </xf>
    <xf numFmtId="0" fontId="11" fillId="0" borderId="0" xfId="0" applyFont="1" applyFill="1" applyBorder="1" applyAlignment="1">
      <alignment vertical="center" readingOrder="1"/>
    </xf>
    <xf numFmtId="0" fontId="23" fillId="0" borderId="0" xfId="0" applyFont="1" applyAlignment="1">
      <alignment horizontal="justify" vertical="center"/>
    </xf>
    <xf numFmtId="0" fontId="2"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2" fillId="8" borderId="7" xfId="0" applyFont="1" applyFill="1" applyBorder="1" applyAlignment="1">
      <alignment vertical="center" wrapText="1"/>
    </xf>
    <xf numFmtId="0" fontId="0" fillId="0" borderId="0" xfId="0" applyBorder="1" applyAlignment="1">
      <alignment wrapText="1"/>
    </xf>
    <xf numFmtId="0" fontId="6" fillId="5" borderId="7" xfId="0" applyFont="1" applyFill="1" applyBorder="1" applyAlignment="1">
      <alignment vertical="center" wrapText="1" readingOrder="1"/>
    </xf>
    <xf numFmtId="0" fontId="0" fillId="0" borderId="0" xfId="0" applyBorder="1" applyAlignment="1">
      <alignment wrapText="1"/>
    </xf>
    <xf numFmtId="0" fontId="0" fillId="0" borderId="0" xfId="0" applyFont="1" applyBorder="1" applyAlignment="1">
      <alignment wrapText="1"/>
    </xf>
    <xf numFmtId="164" fontId="6" fillId="5" borderId="2" xfId="0" applyNumberFormat="1" applyFont="1" applyFill="1" applyBorder="1" applyAlignment="1">
      <alignment vertical="center" wrapText="1" readingOrder="1"/>
    </xf>
    <xf numFmtId="0" fontId="24"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2" fillId="0" borderId="0" xfId="0" applyFont="1"/>
    <xf numFmtId="0" fontId="25" fillId="0" borderId="0" xfId="1" applyFont="1"/>
    <xf numFmtId="0" fontId="13" fillId="0" borderId="0" xfId="0" applyFont="1" applyAlignment="1">
      <alignment horizontal="justify" vertical="center"/>
    </xf>
    <xf numFmtId="0" fontId="0" fillId="0" borderId="0" xfId="0" applyBorder="1" applyAlignment="1">
      <alignment vertical="top"/>
    </xf>
    <xf numFmtId="0" fontId="0" fillId="0" borderId="0" xfId="0" applyFont="1" applyBorder="1" applyAlignment="1">
      <alignment horizontal="justify" vertical="center"/>
    </xf>
    <xf numFmtId="0" fontId="0" fillId="0" borderId="6" xfId="0" applyFont="1" applyBorder="1" applyAlignment="1">
      <alignment horizontal="justify" vertical="center"/>
    </xf>
    <xf numFmtId="0" fontId="7" fillId="0" borderId="4" xfId="0" applyFont="1" applyBorder="1" applyAlignment="1">
      <alignment wrapText="1"/>
    </xf>
    <xf numFmtId="0" fontId="7" fillId="0" borderId="3" xfId="0" applyFont="1" applyBorder="1" applyAlignment="1">
      <alignment wrapText="1"/>
    </xf>
    <xf numFmtId="0" fontId="7" fillId="0" borderId="10" xfId="0" applyFont="1" applyBorder="1" applyAlignment="1">
      <alignment wrapText="1"/>
    </xf>
    <xf numFmtId="0" fontId="7" fillId="0" borderId="1" xfId="0" applyFont="1" applyBorder="1" applyAlignment="1">
      <alignment wrapText="1"/>
    </xf>
    <xf numFmtId="0" fontId="7"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0" borderId="0" xfId="0" applyBorder="1" applyAlignment="1">
      <alignment wrapText="1"/>
    </xf>
    <xf numFmtId="0" fontId="19" fillId="0" borderId="0" xfId="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horizontal="justify" vertical="center"/>
    </xf>
    <xf numFmtId="0" fontId="0" fillId="0" borderId="6" xfId="0" applyFont="1" applyBorder="1" applyAlignment="1">
      <alignment wrapText="1"/>
    </xf>
    <xf numFmtId="0" fontId="0" fillId="0" borderId="0" xfId="0" applyFont="1" applyProtection="1">
      <protection locked="0"/>
    </xf>
    <xf numFmtId="0" fontId="0" fillId="0" borderId="9"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6" xfId="0" applyFont="1" applyBorder="1" applyAlignment="1" applyProtection="1">
      <alignment wrapText="1"/>
      <protection locked="0"/>
    </xf>
    <xf numFmtId="0" fontId="14" fillId="0" borderId="9" xfId="0" applyFont="1" applyBorder="1" applyAlignment="1" applyProtection="1">
      <alignment vertical="top"/>
      <protection locked="0"/>
    </xf>
    <xf numFmtId="0" fontId="0" fillId="0" borderId="9" xfId="0" applyFont="1" applyBorder="1"/>
    <xf numFmtId="0" fontId="7" fillId="0" borderId="6" xfId="0" applyFont="1" applyBorder="1"/>
    <xf numFmtId="164" fontId="7" fillId="5" borderId="2" xfId="0" applyNumberFormat="1" applyFont="1" applyFill="1" applyBorder="1" applyAlignment="1">
      <alignment vertical="center" wrapText="1"/>
    </xf>
    <xf numFmtId="0" fontId="0" fillId="5" borderId="8" xfId="0" applyFont="1" applyFill="1" applyBorder="1" applyAlignment="1">
      <alignment wrapText="1"/>
    </xf>
    <xf numFmtId="0" fontId="7" fillId="5" borderId="2" xfId="0" applyFont="1" applyFill="1" applyBorder="1" applyAlignment="1">
      <alignment horizontal="right" vertical="center" wrapText="1"/>
    </xf>
    <xf numFmtId="0" fontId="7" fillId="0" borderId="0" xfId="0" applyFont="1" applyBorder="1" applyProtection="1">
      <protection locked="0"/>
    </xf>
    <xf numFmtId="0" fontId="7" fillId="0" borderId="9" xfId="0" applyFont="1" applyBorder="1" applyAlignment="1" applyProtection="1">
      <alignment wrapText="1"/>
      <protection locked="0"/>
    </xf>
    <xf numFmtId="0" fontId="7" fillId="0" borderId="0" xfId="0" applyFont="1" applyBorder="1" applyAlignment="1" applyProtection="1">
      <alignment wrapText="1"/>
      <protection locked="0"/>
    </xf>
    <xf numFmtId="0" fontId="7" fillId="0" borderId="6" xfId="0" applyFont="1" applyBorder="1" applyAlignment="1" applyProtection="1">
      <alignment wrapText="1"/>
      <protection locked="0"/>
    </xf>
    <xf numFmtId="0" fontId="7" fillId="0" borderId="0" xfId="0" applyFont="1" applyBorder="1" applyAlignment="1" applyProtection="1">
      <alignment vertical="center"/>
      <protection locked="0"/>
    </xf>
    <xf numFmtId="0" fontId="7" fillId="5" borderId="2" xfId="0" applyFont="1" applyFill="1" applyBorder="1" applyAlignment="1">
      <alignment horizontal="left" vertical="center"/>
    </xf>
    <xf numFmtId="0" fontId="6" fillId="2" borderId="7" xfId="0" applyFont="1" applyFill="1" applyBorder="1" applyAlignment="1">
      <alignment vertical="center" wrapText="1" readingOrder="1"/>
    </xf>
    <xf numFmtId="164" fontId="6" fillId="2" borderId="2" xfId="0" applyNumberFormat="1" applyFont="1" applyFill="1" applyBorder="1" applyAlignment="1">
      <alignment vertical="center" wrapText="1" readingOrder="1"/>
    </xf>
    <xf numFmtId="0" fontId="0" fillId="2" borderId="2" xfId="0" applyFont="1" applyFill="1" applyBorder="1" applyAlignment="1"/>
    <xf numFmtId="0" fontId="0" fillId="2" borderId="2" xfId="0" applyFont="1" applyFill="1" applyBorder="1" applyAlignment="1">
      <alignment wrapText="1"/>
    </xf>
    <xf numFmtId="0" fontId="0" fillId="2" borderId="8" xfId="0" applyFont="1" applyFill="1" applyBorder="1" applyAlignment="1">
      <alignment wrapText="1"/>
    </xf>
    <xf numFmtId="0" fontId="5" fillId="7" borderId="13" xfId="0" applyFont="1" applyFill="1" applyBorder="1" applyAlignment="1">
      <alignment vertical="center" wrapText="1" readingOrder="1"/>
    </xf>
    <xf numFmtId="0" fontId="4" fillId="4" borderId="0" xfId="0" applyFont="1" applyFill="1" applyBorder="1" applyAlignment="1">
      <alignment wrapText="1"/>
    </xf>
    <xf numFmtId="0" fontId="4" fillId="4" borderId="6" xfId="0" applyFont="1" applyFill="1" applyBorder="1" applyAlignment="1">
      <alignment wrapText="1"/>
    </xf>
    <xf numFmtId="0" fontId="0" fillId="0" borderId="4" xfId="0" applyFont="1" applyBorder="1" applyAlignment="1">
      <alignment wrapText="1"/>
    </xf>
    <xf numFmtId="0" fontId="0" fillId="0" borderId="1" xfId="0" applyFont="1" applyBorder="1" applyAlignment="1">
      <alignment horizontal="justify" vertical="center"/>
    </xf>
    <xf numFmtId="0" fontId="0" fillId="0" borderId="11" xfId="0" applyFont="1" applyBorder="1" applyAlignment="1">
      <alignment horizontal="justify" vertical="center"/>
    </xf>
    <xf numFmtId="0" fontId="0" fillId="0" borderId="0" xfId="0" applyFont="1" applyBorder="1" applyProtection="1">
      <protection locked="0"/>
    </xf>
    <xf numFmtId="0" fontId="2" fillId="8" borderId="2" xfId="0" applyFont="1" applyFill="1" applyBorder="1" applyAlignment="1">
      <alignment vertical="center" wrapText="1"/>
    </xf>
    <xf numFmtId="0" fontId="0" fillId="0" borderId="9" xfId="0" applyBorder="1" applyAlignment="1" applyProtection="1">
      <alignment vertical="top" wrapText="1"/>
      <protection locked="0"/>
    </xf>
    <xf numFmtId="0" fontId="0" fillId="0" borderId="0" xfId="0" applyBorder="1" applyAlignment="1" applyProtection="1">
      <alignment wrapText="1"/>
      <protection locked="0"/>
    </xf>
    <xf numFmtId="0" fontId="0" fillId="0" borderId="0" xfId="0" applyAlignment="1" applyProtection="1">
      <alignment wrapText="1"/>
      <protection locked="0"/>
    </xf>
    <xf numFmtId="0" fontId="0" fillId="0" borderId="0" xfId="0" applyFill="1" applyBorder="1" applyAlignment="1" applyProtection="1">
      <alignment wrapText="1"/>
      <protection locked="0"/>
    </xf>
    <xf numFmtId="0" fontId="0" fillId="0" borderId="9" xfId="0" applyFont="1" applyBorder="1" applyAlignment="1" applyProtection="1">
      <protection locked="0"/>
    </xf>
    <xf numFmtId="0" fontId="11" fillId="0" borderId="9" xfId="0" applyFont="1" applyBorder="1" applyAlignment="1" applyProtection="1">
      <alignment wrapText="1"/>
      <protection locked="0"/>
    </xf>
    <xf numFmtId="0" fontId="11" fillId="0" borderId="0" xfId="0" applyFont="1" applyBorder="1" applyAlignment="1" applyProtection="1">
      <alignment wrapText="1"/>
      <protection locked="0"/>
    </xf>
    <xf numFmtId="0" fontId="11" fillId="0" borderId="6" xfId="0" applyFont="1" applyBorder="1" applyAlignment="1" applyProtection="1">
      <alignment wrapText="1"/>
      <protection locked="0"/>
    </xf>
    <xf numFmtId="4" fontId="0" fillId="0" borderId="0" xfId="0" applyNumberFormat="1" applyBorder="1" applyAlignment="1" applyProtection="1">
      <alignment wrapText="1"/>
      <protection locked="0"/>
    </xf>
    <xf numFmtId="4" fontId="11" fillId="0" borderId="0" xfId="0" applyNumberFormat="1" applyFont="1" applyBorder="1" applyAlignment="1" applyProtection="1">
      <alignment vertical="center" wrapText="1"/>
      <protection locked="0"/>
    </xf>
    <xf numFmtId="4" fontId="0" fillId="0" borderId="0" xfId="0" applyNumberFormat="1" applyFont="1" applyBorder="1" applyAlignment="1" applyProtection="1">
      <alignment wrapText="1"/>
      <protection locked="0"/>
    </xf>
    <xf numFmtId="4" fontId="11" fillId="0" borderId="0" xfId="0" applyNumberFormat="1" applyFont="1" applyBorder="1" applyAlignment="1" applyProtection="1">
      <alignment wrapText="1"/>
      <protection locked="0"/>
    </xf>
    <xf numFmtId="14" fontId="27" fillId="0" borderId="9" xfId="0" applyNumberFormat="1" applyFont="1" applyFill="1" applyBorder="1" applyAlignment="1" applyProtection="1">
      <alignment vertical="top" wrapText="1"/>
      <protection locked="0"/>
    </xf>
    <xf numFmtId="4" fontId="27" fillId="0" borderId="0" xfId="0" applyNumberFormat="1" applyFont="1" applyFill="1" applyBorder="1" applyAlignment="1" applyProtection="1">
      <alignment wrapText="1"/>
      <protection locked="0"/>
    </xf>
    <xf numFmtId="0" fontId="27" fillId="0" borderId="0" xfId="0" applyFont="1" applyFill="1" applyBorder="1" applyAlignment="1" applyProtection="1">
      <alignment wrapText="1"/>
      <protection locked="0"/>
    </xf>
    <xf numFmtId="0" fontId="27" fillId="0" borderId="0" xfId="0" applyFont="1" applyFill="1" applyAlignment="1" applyProtection="1">
      <alignment wrapText="1"/>
      <protection locked="0"/>
    </xf>
    <xf numFmtId="14" fontId="0" fillId="0" borderId="9" xfId="0" applyNumberFormat="1"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4" fontId="0" fillId="0" borderId="0" xfId="0" applyNumberFormat="1"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7" fillId="0" borderId="0" xfId="0" applyFont="1" applyFill="1" applyBorder="1" applyProtection="1">
      <protection locked="0"/>
    </xf>
    <xf numFmtId="0" fontId="3" fillId="3" borderId="3" xfId="0" applyFont="1" applyFill="1" applyBorder="1" applyAlignment="1">
      <alignment wrapText="1"/>
    </xf>
    <xf numFmtId="0" fontId="3" fillId="6" borderId="3" xfId="0" applyFont="1" applyFill="1" applyBorder="1" applyAlignment="1">
      <alignment wrapText="1"/>
    </xf>
    <xf numFmtId="0" fontId="0" fillId="0" borderId="14" xfId="0" applyBorder="1" applyAlignment="1">
      <alignment wrapText="1"/>
    </xf>
    <xf numFmtId="0" fontId="28" fillId="10" borderId="14" xfId="0" applyFont="1" applyFill="1" applyBorder="1" applyAlignment="1">
      <alignment wrapText="1"/>
    </xf>
    <xf numFmtId="0" fontId="0" fillId="0" borderId="14" xfId="0" applyBorder="1" applyAlignment="1" applyProtection="1">
      <alignment wrapText="1"/>
      <protection locked="0"/>
    </xf>
    <xf numFmtId="0" fontId="0" fillId="0" borderId="14" xfId="0" applyFill="1" applyBorder="1" applyAlignment="1" applyProtection="1">
      <alignment wrapText="1"/>
      <protection locked="0"/>
    </xf>
    <xf numFmtId="0" fontId="0" fillId="0" borderId="14" xfId="0" applyFill="1" applyBorder="1" applyAlignment="1">
      <alignment wrapText="1"/>
    </xf>
    <xf numFmtId="0" fontId="0" fillId="0" borderId="15" xfId="0" applyBorder="1" applyAlignment="1">
      <alignment wrapText="1"/>
    </xf>
    <xf numFmtId="0" fontId="0" fillId="0" borderId="16" xfId="0" applyBorder="1" applyAlignment="1">
      <alignment wrapText="1"/>
    </xf>
    <xf numFmtId="0" fontId="2" fillId="0" borderId="17" xfId="0" applyFont="1" applyBorder="1" applyAlignment="1">
      <alignment wrapText="1"/>
    </xf>
    <xf numFmtId="0" fontId="2" fillId="0" borderId="18" xfId="0" applyFont="1" applyBorder="1" applyAlignment="1">
      <alignment wrapText="1"/>
    </xf>
    <xf numFmtId="14" fontId="0" fillId="0" borderId="9" xfId="0" applyNumberFormat="1" applyFont="1" applyBorder="1" applyAlignment="1" applyProtection="1">
      <protection locked="0"/>
    </xf>
    <xf numFmtId="0" fontId="0" fillId="0" borderId="0" xfId="0" applyBorder="1" applyAlignment="1">
      <alignment wrapText="1"/>
    </xf>
    <xf numFmtId="0" fontId="2" fillId="0" borderId="19" xfId="0" applyFont="1" applyBorder="1" applyAlignment="1">
      <alignment wrapText="1"/>
    </xf>
    <xf numFmtId="0" fontId="0" fillId="0" borderId="19" xfId="0" applyBorder="1" applyAlignment="1">
      <alignment wrapText="1"/>
    </xf>
    <xf numFmtId="0" fontId="3" fillId="3" borderId="2" xfId="0" applyFont="1" applyFill="1" applyBorder="1" applyAlignment="1">
      <alignment wrapText="1"/>
    </xf>
    <xf numFmtId="0" fontId="3" fillId="0" borderId="19" xfId="0" applyFont="1" applyFill="1" applyBorder="1" applyAlignment="1">
      <alignment wrapText="1"/>
    </xf>
    <xf numFmtId="0" fontId="2" fillId="0" borderId="16" xfId="0" applyFont="1" applyBorder="1" applyAlignment="1">
      <alignment wrapText="1"/>
    </xf>
    <xf numFmtId="4" fontId="2" fillId="0" borderId="2" xfId="0" applyNumberFormat="1" applyFont="1" applyBorder="1" applyAlignment="1">
      <alignment wrapText="1"/>
    </xf>
    <xf numFmtId="4" fontId="2" fillId="8" borderId="2" xfId="0" applyNumberFormat="1" applyFont="1" applyFill="1" applyBorder="1" applyAlignment="1">
      <alignment vertical="center"/>
    </xf>
    <xf numFmtId="4" fontId="0" fillId="0" borderId="0" xfId="0" applyNumberFormat="1" applyBorder="1" applyAlignment="1">
      <alignment wrapText="1"/>
    </xf>
    <xf numFmtId="4" fontId="2" fillId="5" borderId="2" xfId="0" applyNumberFormat="1" applyFont="1" applyFill="1" applyBorder="1" applyAlignment="1">
      <alignment vertical="center"/>
    </xf>
    <xf numFmtId="4" fontId="2" fillId="0" borderId="3" xfId="0" applyNumberFormat="1" applyFont="1" applyBorder="1" applyAlignment="1">
      <alignment wrapText="1"/>
    </xf>
    <xf numFmtId="4" fontId="2" fillId="0" borderId="0" xfId="0" applyNumberFormat="1" applyFont="1" applyBorder="1" applyAlignment="1">
      <alignment wrapText="1"/>
    </xf>
    <xf numFmtId="4" fontId="0" fillId="0" borderId="0" xfId="0" applyNumberFormat="1" applyBorder="1" applyAlignment="1"/>
    <xf numFmtId="4" fontId="0" fillId="0" borderId="0" xfId="0" applyNumberFormat="1" applyAlignment="1">
      <alignment wrapText="1"/>
    </xf>
    <xf numFmtId="14" fontId="0" fillId="0" borderId="9" xfId="0" applyNumberFormat="1" applyFont="1" applyFill="1" applyBorder="1" applyAlignment="1" applyProtection="1">
      <protection locked="0"/>
    </xf>
    <xf numFmtId="0" fontId="30" fillId="0" borderId="0" xfId="0" applyFont="1" applyAlignment="1" applyProtection="1">
      <alignment wrapText="1"/>
      <protection locked="0"/>
    </xf>
    <xf numFmtId="165" fontId="0" fillId="0" borderId="9" xfId="0" applyNumberFormat="1" applyBorder="1" applyAlignment="1" applyProtection="1">
      <alignment vertical="top" wrapText="1"/>
      <protection locked="0"/>
    </xf>
    <xf numFmtId="0" fontId="27" fillId="0" borderId="0" xfId="0" applyNumberFormat="1" applyFont="1" applyFill="1"/>
    <xf numFmtId="0" fontId="27" fillId="0" borderId="14" xfId="0" applyFont="1" applyFill="1" applyBorder="1" applyAlignment="1" applyProtection="1">
      <alignment wrapText="1"/>
      <protection locked="0"/>
    </xf>
    <xf numFmtId="14" fontId="27" fillId="0" borderId="9" xfId="0" applyNumberFormat="1" applyFont="1" applyFill="1" applyBorder="1" applyAlignment="1" applyProtection="1">
      <alignment horizontal="right" vertical="top" wrapText="1"/>
      <protection locked="0"/>
    </xf>
    <xf numFmtId="0" fontId="29" fillId="0" borderId="0" xfId="2" applyNumberFormat="1" applyFont="1" applyFill="1"/>
    <xf numFmtId="4" fontId="27" fillId="0" borderId="0" xfId="0" applyNumberFormat="1" applyFont="1" applyFill="1" applyAlignment="1">
      <alignment horizontal="right"/>
    </xf>
    <xf numFmtId="0" fontId="27" fillId="0" borderId="0" xfId="0" applyFont="1" applyFill="1"/>
    <xf numFmtId="4" fontId="29" fillId="0" borderId="0" xfId="0" applyNumberFormat="1" applyFont="1" applyFill="1" applyAlignment="1">
      <alignment horizontal="right"/>
    </xf>
    <xf numFmtId="0" fontId="0" fillId="0" borderId="0" xfId="0" applyFont="1" applyAlignment="1">
      <alignment horizontal="justify" vertical="center"/>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4" fillId="10" borderId="10" xfId="0" applyFont="1" applyFill="1" applyBorder="1" applyAlignment="1">
      <alignment vertical="center" wrapText="1" readingOrder="1"/>
    </xf>
    <xf numFmtId="0" fontId="4" fillId="10" borderId="1" xfId="0" applyFont="1" applyFill="1" applyBorder="1" applyAlignment="1">
      <alignment vertical="center" wrapText="1" readingOrder="1"/>
    </xf>
    <xf numFmtId="0" fontId="8" fillId="0" borderId="12" xfId="0" applyFont="1" applyBorder="1" applyAlignment="1" applyProtection="1">
      <alignment vertical="center" wrapText="1" readingOrder="1"/>
      <protection locked="0"/>
    </xf>
    <xf numFmtId="0" fontId="8" fillId="0" borderId="7" xfId="0" applyFont="1" applyBorder="1" applyAlignment="1" applyProtection="1">
      <alignment vertical="center" wrapText="1" readingOrder="1"/>
      <protection locked="0"/>
    </xf>
    <xf numFmtId="0" fontId="9" fillId="0" borderId="12" xfId="0" applyFont="1" applyBorder="1" applyAlignment="1" applyProtection="1">
      <alignment vertical="center" wrapText="1" readingOrder="1"/>
      <protection locked="0"/>
    </xf>
    <xf numFmtId="0" fontId="9" fillId="0" borderId="7" xfId="0" applyFont="1" applyBorder="1" applyAlignment="1" applyProtection="1">
      <alignment vertical="center" wrapText="1" readingOrder="1"/>
      <protection locked="0"/>
    </xf>
    <xf numFmtId="0" fontId="9" fillId="0" borderId="13" xfId="0" applyFont="1" applyBorder="1" applyAlignment="1" applyProtection="1">
      <alignment vertical="center" wrapText="1" readingOrder="1"/>
      <protection locked="0"/>
    </xf>
    <xf numFmtId="0" fontId="9" fillId="0" borderId="4" xfId="0" applyFont="1" applyBorder="1" applyAlignment="1" applyProtection="1">
      <alignment vertical="center" wrapText="1" readingOrder="1"/>
      <protection locked="0"/>
    </xf>
    <xf numFmtId="0" fontId="16" fillId="0" borderId="4" xfId="0" applyFont="1" applyFill="1" applyBorder="1" applyAlignment="1">
      <alignment horizontal="center" vertical="center" wrapText="1" readingOrder="1"/>
    </xf>
    <xf numFmtId="0" fontId="17" fillId="0" borderId="3" xfId="0" applyFont="1" applyBorder="1" applyAlignment="1">
      <alignment horizontal="center" vertical="center" wrapText="1" readingOrder="1"/>
    </xf>
    <xf numFmtId="0" fontId="10" fillId="0" borderId="10" xfId="0" applyFont="1" applyFill="1" applyBorder="1" applyAlignment="1">
      <alignment horizontal="center" vertical="center" wrapText="1" readingOrder="1"/>
    </xf>
    <xf numFmtId="0" fontId="2" fillId="0" borderId="1" xfId="0" applyFont="1" applyFill="1" applyBorder="1" applyAlignment="1">
      <alignment horizontal="center" vertical="center" wrapText="1" readingOrder="1"/>
    </xf>
    <xf numFmtId="0" fontId="4" fillId="3" borderId="7" xfId="0" applyNumberFormat="1" applyFont="1" applyFill="1" applyBorder="1" applyAlignment="1">
      <alignment vertical="center" wrapText="1" readingOrder="1"/>
    </xf>
    <xf numFmtId="0" fontId="4" fillId="3" borderId="2" xfId="0" applyNumberFormat="1" applyFont="1" applyFill="1" applyBorder="1" applyAlignment="1">
      <alignment vertical="center" wrapText="1" readingOrder="1"/>
    </xf>
    <xf numFmtId="0" fontId="4" fillId="6" borderId="7" xfId="0" applyFont="1" applyFill="1" applyBorder="1" applyAlignment="1">
      <alignment vertical="center" readingOrder="1"/>
    </xf>
    <xf numFmtId="0" fontId="4" fillId="6" borderId="2" xfId="0" applyFont="1" applyFill="1" applyBorder="1" applyAlignment="1">
      <alignment vertical="center" readingOrder="1"/>
    </xf>
    <xf numFmtId="0" fontId="9" fillId="0" borderId="2" xfId="0" applyFont="1" applyBorder="1" applyAlignment="1" applyProtection="1">
      <alignment vertical="center" wrapText="1" readingOrder="1"/>
      <protection locked="0"/>
    </xf>
    <xf numFmtId="0" fontId="0" fillId="0" borderId="2" xfId="0" applyBorder="1" applyAlignment="1">
      <alignment wrapText="1"/>
    </xf>
    <xf numFmtId="0" fontId="0" fillId="0" borderId="16" xfId="0" applyBorder="1" applyAlignment="1">
      <alignment wrapText="1"/>
    </xf>
    <xf numFmtId="0" fontId="0" fillId="0" borderId="10" xfId="0" applyFont="1" applyBorder="1" applyAlignment="1">
      <alignment horizontal="justify" vertical="center"/>
    </xf>
    <xf numFmtId="0" fontId="0" fillId="0" borderId="1" xfId="0" applyFont="1" applyBorder="1" applyAlignment="1">
      <alignment horizontal="justify" vertical="center"/>
    </xf>
    <xf numFmtId="0" fontId="4" fillId="4" borderId="10" xfId="0" applyFont="1" applyFill="1" applyBorder="1" applyAlignment="1">
      <alignment horizontal="left" vertical="center" wrapText="1" readingOrder="1"/>
    </xf>
    <xf numFmtId="0" fontId="4" fillId="4" borderId="1" xfId="0" applyFont="1" applyFill="1" applyBorder="1" applyAlignment="1">
      <alignment horizontal="left" vertical="center" wrapText="1" readingOrder="1"/>
    </xf>
    <xf numFmtId="0" fontId="0" fillId="0" borderId="9" xfId="0" applyFont="1" applyBorder="1" applyAlignment="1">
      <alignment wrapText="1"/>
    </xf>
    <xf numFmtId="0" fontId="24" fillId="0" borderId="12" xfId="0" applyFont="1" applyBorder="1" applyAlignment="1">
      <alignment horizontal="center" vertical="center"/>
    </xf>
    <xf numFmtId="0" fontId="10"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0" borderId="12" xfId="0" applyFont="1" applyBorder="1" applyAlignment="1">
      <alignment vertical="center" wrapText="1" readingOrder="1"/>
    </xf>
    <xf numFmtId="0" fontId="9" fillId="0" borderId="12" xfId="0" applyFont="1" applyBorder="1" applyAlignment="1">
      <alignment vertical="center" wrapText="1" readingOrder="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6" xfId="0" applyFont="1" applyBorder="1" applyAlignment="1">
      <alignment wrapText="1"/>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6" fillId="0" borderId="9" xfId="0" applyFont="1" applyFill="1" applyBorder="1" applyAlignment="1">
      <alignment horizontal="center" vertical="center" wrapText="1" readingOrder="1"/>
    </xf>
    <xf numFmtId="0" fontId="16" fillId="0" borderId="0" xfId="0" applyFont="1" applyFill="1" applyBorder="1" applyAlignment="1">
      <alignment horizontal="center" vertical="center" wrapText="1" readingOrder="1"/>
    </xf>
    <xf numFmtId="0" fontId="16" fillId="0" borderId="6" xfId="0" applyFont="1" applyFill="1" applyBorder="1" applyAlignment="1">
      <alignment horizontal="center" vertical="center" wrapText="1" readingOrder="1"/>
    </xf>
    <xf numFmtId="0" fontId="4" fillId="4" borderId="10" xfId="0" applyFont="1" applyFill="1" applyBorder="1" applyAlignment="1">
      <alignment vertical="center" wrapText="1" readingOrder="1"/>
    </xf>
    <xf numFmtId="0" fontId="4" fillId="4" borderId="1" xfId="0" applyFont="1" applyFill="1" applyBorder="1" applyAlignment="1">
      <alignment vertical="center" wrapText="1" readingOrder="1"/>
    </xf>
    <xf numFmtId="0" fontId="9" fillId="0" borderId="13" xfId="0" applyFont="1" applyBorder="1" applyAlignment="1">
      <alignment vertical="center" wrapText="1" readingOrder="1"/>
    </xf>
    <xf numFmtId="0" fontId="18" fillId="0" borderId="10" xfId="0" applyFont="1" applyBorder="1" applyAlignment="1">
      <alignment horizontal="center" vertical="center"/>
    </xf>
    <xf numFmtId="0" fontId="16" fillId="0" borderId="3" xfId="0" applyFont="1" applyFill="1" applyBorder="1" applyAlignment="1">
      <alignment horizontal="center" vertical="center" wrapText="1" readingOrder="1"/>
    </xf>
    <xf numFmtId="4" fontId="2" fillId="0" borderId="2" xfId="0" applyNumberFormat="1" applyFont="1" applyFill="1" applyBorder="1" applyAlignment="1">
      <alignment vertical="center"/>
    </xf>
    <xf numFmtId="0" fontId="0" fillId="0" borderId="0" xfId="0" applyFill="1" applyAlignment="1" applyProtection="1">
      <alignment wrapText="1"/>
      <protection locked="0"/>
    </xf>
    <xf numFmtId="14" fontId="11" fillId="0" borderId="9" xfId="0" applyNumberFormat="1" applyFont="1" applyFill="1" applyBorder="1" applyAlignment="1">
      <alignment wrapText="1"/>
    </xf>
    <xf numFmtId="4" fontId="11" fillId="0" borderId="0" xfId="0" applyNumberFormat="1" applyFont="1" applyFill="1" applyBorder="1" applyAlignment="1">
      <alignment wrapText="1"/>
    </xf>
    <xf numFmtId="0" fontId="11" fillId="0" borderId="0" xfId="0" applyFont="1" applyFill="1" applyBorder="1" applyAlignment="1">
      <alignment wrapText="1"/>
    </xf>
    <xf numFmtId="0" fontId="0" fillId="0" borderId="0" xfId="0" applyFill="1"/>
    <xf numFmtId="0" fontId="11" fillId="0" borderId="14" xfId="0" applyFont="1" applyFill="1" applyBorder="1" applyAlignment="1">
      <alignment wrapText="1"/>
    </xf>
    <xf numFmtId="0" fontId="2" fillId="0" borderId="0" xfId="0" applyFont="1" applyFill="1" applyBorder="1" applyAlignment="1">
      <alignment wrapText="1"/>
    </xf>
  </cellXfs>
  <cellStyles count="3">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zoomScaleNormal="100" workbookViewId="0">
      <selection activeCell="A19" sqref="A19"/>
    </sheetView>
  </sheetViews>
  <sheetFormatPr defaultColWidth="8.7109375" defaultRowHeight="14.25" x14ac:dyDescent="0.2"/>
  <cols>
    <col min="1" max="1" width="219.28515625" style="36" customWidth="1"/>
    <col min="2" max="16384" width="8.7109375" style="36"/>
  </cols>
  <sheetData>
    <row r="1" spans="1:1" ht="15" x14ac:dyDescent="0.2">
      <c r="A1" s="43" t="s">
        <v>49</v>
      </c>
    </row>
    <row r="2" spans="1:1" x14ac:dyDescent="0.2">
      <c r="A2" s="36" t="s">
        <v>73</v>
      </c>
    </row>
    <row r="3" spans="1:1" ht="15" x14ac:dyDescent="0.2">
      <c r="A3" s="37" t="s">
        <v>63</v>
      </c>
    </row>
    <row r="4" spans="1:1" x14ac:dyDescent="0.2">
      <c r="A4" s="63" t="s">
        <v>75</v>
      </c>
    </row>
    <row r="5" spans="1:1" x14ac:dyDescent="0.2">
      <c r="A5" s="63" t="s">
        <v>74</v>
      </c>
    </row>
    <row r="6" spans="1:1" x14ac:dyDescent="0.2">
      <c r="A6" s="63" t="s">
        <v>76</v>
      </c>
    </row>
    <row r="7" spans="1:1" x14ac:dyDescent="0.2">
      <c r="A7" s="63" t="s">
        <v>77</v>
      </c>
    </row>
    <row r="8" spans="1:1" ht="15" x14ac:dyDescent="0.2">
      <c r="A8" s="37" t="s">
        <v>78</v>
      </c>
    </row>
    <row r="9" spans="1:1" x14ac:dyDescent="0.2">
      <c r="A9" s="41" t="s">
        <v>105</v>
      </c>
    </row>
    <row r="10" spans="1:1" x14ac:dyDescent="0.2">
      <c r="A10" s="63" t="s">
        <v>79</v>
      </c>
    </row>
    <row r="11" spans="1:1" x14ac:dyDescent="0.2">
      <c r="A11" s="63" t="s">
        <v>80</v>
      </c>
    </row>
    <row r="12" spans="1:1" x14ac:dyDescent="0.2">
      <c r="A12" s="38" t="s">
        <v>81</v>
      </c>
    </row>
    <row r="13" spans="1:1" x14ac:dyDescent="0.2">
      <c r="A13" s="63" t="s">
        <v>82</v>
      </c>
    </row>
    <row r="14" spans="1:1" ht="15" x14ac:dyDescent="0.2">
      <c r="A14" s="37" t="s">
        <v>83</v>
      </c>
    </row>
    <row r="15" spans="1:1" x14ac:dyDescent="0.2">
      <c r="A15" s="38" t="s">
        <v>44</v>
      </c>
    </row>
    <row r="16" spans="1:1" x14ac:dyDescent="0.2">
      <c r="A16" s="39" t="s">
        <v>94</v>
      </c>
    </row>
    <row r="17" spans="1:1" x14ac:dyDescent="0.2">
      <c r="A17" s="35" t="s">
        <v>95</v>
      </c>
    </row>
    <row r="18" spans="1:1" ht="15" x14ac:dyDescent="0.2">
      <c r="A18" s="65" t="s">
        <v>46</v>
      </c>
    </row>
    <row r="19" spans="1:1" x14ac:dyDescent="0.2">
      <c r="A19" s="35" t="s">
        <v>96</v>
      </c>
    </row>
    <row r="20" spans="1:1" ht="15" x14ac:dyDescent="0.2">
      <c r="A20" s="37" t="s">
        <v>84</v>
      </c>
    </row>
    <row r="21" spans="1:1" ht="15" x14ac:dyDescent="0.2">
      <c r="A21" s="37" t="s">
        <v>85</v>
      </c>
    </row>
    <row r="22" spans="1:1" ht="29.25" x14ac:dyDescent="0.2">
      <c r="A22" s="38" t="s">
        <v>97</v>
      </c>
    </row>
    <row r="23" spans="1:1" x14ac:dyDescent="0.2">
      <c r="A23" s="38" t="s">
        <v>86</v>
      </c>
    </row>
    <row r="24" spans="1:1" ht="28.5" x14ac:dyDescent="0.2">
      <c r="A24" s="38" t="s">
        <v>98</v>
      </c>
    </row>
    <row r="25" spans="1:1" ht="28.5" x14ac:dyDescent="0.2">
      <c r="A25" s="38" t="s">
        <v>99</v>
      </c>
    </row>
    <row r="26" spans="1:1" x14ac:dyDescent="0.2">
      <c r="A26" s="38" t="s">
        <v>87</v>
      </c>
    </row>
    <row r="27" spans="1:1" ht="28.5" customHeight="1" x14ac:dyDescent="0.2">
      <c r="A27" s="38" t="s">
        <v>88</v>
      </c>
    </row>
    <row r="28" spans="1:1" ht="28.5" x14ac:dyDescent="0.2">
      <c r="A28" s="41" t="s">
        <v>89</v>
      </c>
    </row>
    <row r="29" spans="1:1" ht="15" x14ac:dyDescent="0.2">
      <c r="A29" s="37" t="s">
        <v>15</v>
      </c>
    </row>
    <row r="30" spans="1:1" ht="14.25" customHeight="1" x14ac:dyDescent="0.2">
      <c r="A30" s="39" t="s">
        <v>47</v>
      </c>
    </row>
    <row r="31" spans="1:1" ht="14.25" customHeight="1" x14ac:dyDescent="0.2">
      <c r="A31" s="39" t="s">
        <v>100</v>
      </c>
    </row>
    <row r="32" spans="1:1" x14ac:dyDescent="0.2">
      <c r="A32" s="35" t="s">
        <v>101</v>
      </c>
    </row>
    <row r="33" spans="1:1" x14ac:dyDescent="0.2">
      <c r="A33" s="35" t="s">
        <v>90</v>
      </c>
    </row>
    <row r="34" spans="1:1" ht="28.5" x14ac:dyDescent="0.2">
      <c r="A34" s="49" t="s">
        <v>91</v>
      </c>
    </row>
    <row r="35" spans="1:1" x14ac:dyDescent="0.2">
      <c r="A35" s="40" t="s">
        <v>48</v>
      </c>
    </row>
    <row r="36" spans="1:1" ht="28.5" customHeight="1" x14ac:dyDescent="0.2">
      <c r="A36" s="38" t="s">
        <v>92</v>
      </c>
    </row>
    <row r="37" spans="1:1" x14ac:dyDescent="0.2">
      <c r="A37" s="49" t="s">
        <v>104</v>
      </c>
    </row>
    <row r="38" spans="1:1" x14ac:dyDescent="0.2">
      <c r="A38" s="35" t="s">
        <v>102</v>
      </c>
    </row>
    <row r="39" spans="1:1" x14ac:dyDescent="0.2">
      <c r="A39" s="35" t="s">
        <v>93</v>
      </c>
    </row>
    <row r="40" spans="1:1" x14ac:dyDescent="0.2">
      <c r="A40" s="35"/>
    </row>
    <row r="41" spans="1:1" x14ac:dyDescent="0.2">
      <c r="A41" s="35"/>
    </row>
    <row r="42" spans="1:1" x14ac:dyDescent="0.2">
      <c r="A42" s="64" t="s">
        <v>45</v>
      </c>
    </row>
    <row r="43" spans="1:1" x14ac:dyDescent="0.2">
      <c r="A43" s="81" t="s">
        <v>103</v>
      </c>
    </row>
    <row r="48" spans="1:1" x14ac:dyDescent="0.2">
      <c r="A48" s="42"/>
    </row>
  </sheetData>
  <hyperlinks>
    <hyperlink ref="A16" r:id="rId1" display="http://www.data.govt.nz/"/>
    <hyperlink ref="A30" r:id="rId2" display="http://www.ssc.govt.nz/ce-expenses-disclosure"/>
    <hyperlink ref="A42" r:id="rId3" display="mailto:ceexpenses@ssc.govt.nz"/>
    <hyperlink ref="A43" r:id="rId4" display="mailto:info@data.govt.nz"/>
  </hyperlinks>
  <pageMargins left="0.7" right="0.7" top="0.75" bottom="0.75" header="0.3" footer="0.3"/>
  <pageSetup paperSize="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tabSelected="1" topLeftCell="A158" zoomScale="75" zoomScaleNormal="75" workbookViewId="0">
      <selection activeCell="B193" sqref="B193"/>
    </sheetView>
  </sheetViews>
  <sheetFormatPr defaultColWidth="9.140625" defaultRowHeight="12.75" x14ac:dyDescent="0.2"/>
  <cols>
    <col min="1" max="1" width="27.5703125" style="6" customWidth="1"/>
    <col min="2" max="2" width="12.42578125" style="162" customWidth="1"/>
    <col min="3" max="3" width="65.42578125" style="1" bestFit="1" customWidth="1"/>
    <col min="4" max="4" width="90.85546875" style="1" customWidth="1"/>
    <col min="5" max="5" width="32.140625" style="1" customWidth="1"/>
    <col min="6" max="6" width="9.140625" style="1"/>
    <col min="7" max="7" width="12.85546875" style="1" bestFit="1" customWidth="1"/>
    <col min="8" max="10" width="9.140625" style="1"/>
    <col min="11" max="11" width="11.42578125" style="1" bestFit="1" customWidth="1"/>
    <col min="12" max="16384" width="9.140625" style="1"/>
  </cols>
  <sheetData>
    <row r="1" spans="1:5" ht="36" customHeight="1" x14ac:dyDescent="0.2">
      <c r="A1" s="174" t="s">
        <v>25</v>
      </c>
      <c r="B1" s="175"/>
      <c r="C1" s="175"/>
      <c r="D1" s="175"/>
      <c r="E1" s="144"/>
    </row>
    <row r="2" spans="1:5" ht="36" customHeight="1" x14ac:dyDescent="0.2">
      <c r="A2" s="31" t="s">
        <v>8</v>
      </c>
      <c r="B2" s="180" t="s">
        <v>113</v>
      </c>
      <c r="C2" s="180"/>
      <c r="D2" s="181"/>
      <c r="E2" s="145"/>
    </row>
    <row r="3" spans="1:5" ht="36" customHeight="1" x14ac:dyDescent="0.2">
      <c r="A3" s="31" t="s">
        <v>9</v>
      </c>
      <c r="B3" s="182" t="s">
        <v>112</v>
      </c>
      <c r="C3" s="182"/>
      <c r="D3" s="183"/>
      <c r="E3" s="145"/>
    </row>
    <row r="4" spans="1:5" ht="36" customHeight="1" x14ac:dyDescent="0.2">
      <c r="A4" s="107" t="s">
        <v>3</v>
      </c>
      <c r="B4" s="184" t="s">
        <v>246</v>
      </c>
      <c r="C4" s="184"/>
      <c r="D4" s="185"/>
      <c r="E4" s="145"/>
    </row>
    <row r="5" spans="1:5" ht="36" customHeight="1" x14ac:dyDescent="0.2">
      <c r="A5" s="31" t="s">
        <v>317</v>
      </c>
      <c r="B5" s="194" t="s">
        <v>112</v>
      </c>
      <c r="C5" s="195"/>
      <c r="D5" s="195"/>
      <c r="E5" s="196"/>
    </row>
    <row r="6" spans="1:5" ht="36" customHeight="1" x14ac:dyDescent="0.2">
      <c r="A6" s="31" t="s">
        <v>318</v>
      </c>
      <c r="B6" s="194" t="s">
        <v>319</v>
      </c>
      <c r="C6" s="195"/>
      <c r="D6" s="195"/>
      <c r="E6" s="196"/>
    </row>
    <row r="7" spans="1:5" s="3" customFormat="1" ht="36" customHeight="1" x14ac:dyDescent="0.2">
      <c r="A7" s="186" t="s">
        <v>10</v>
      </c>
      <c r="B7" s="187"/>
      <c r="C7" s="187"/>
      <c r="D7" s="187"/>
      <c r="E7" s="146"/>
    </row>
    <row r="8" spans="1:5" s="3" customFormat="1" ht="19.5" customHeight="1" x14ac:dyDescent="0.2">
      <c r="A8" s="188" t="s">
        <v>62</v>
      </c>
      <c r="B8" s="189"/>
      <c r="C8" s="189"/>
      <c r="D8" s="189"/>
      <c r="E8" s="147"/>
    </row>
    <row r="9" spans="1:5" s="4" customFormat="1" ht="36" customHeight="1" x14ac:dyDescent="0.25">
      <c r="A9" s="178" t="s">
        <v>39</v>
      </c>
      <c r="B9" s="179"/>
      <c r="C9" s="179"/>
      <c r="D9" s="179"/>
      <c r="E9" s="140" t="s">
        <v>1</v>
      </c>
    </row>
    <row r="10" spans="1:5" s="3" customFormat="1" ht="25.5" customHeight="1" x14ac:dyDescent="0.2">
      <c r="A10" s="18" t="s">
        <v>27</v>
      </c>
      <c r="B10" s="155" t="s">
        <v>30</v>
      </c>
      <c r="C10" s="2" t="s">
        <v>65</v>
      </c>
      <c r="D10" s="2" t="s">
        <v>18</v>
      </c>
      <c r="E10" s="154"/>
    </row>
    <row r="11" spans="1:5" s="238" customFormat="1" ht="25.5" customHeight="1" x14ac:dyDescent="0.2">
      <c r="A11" s="233">
        <v>43626</v>
      </c>
      <c r="B11" s="234">
        <v>1122.08</v>
      </c>
      <c r="C11" s="235" t="s">
        <v>323</v>
      </c>
      <c r="D11" s="236" t="s">
        <v>324</v>
      </c>
      <c r="E11" s="237" t="s">
        <v>326</v>
      </c>
    </row>
    <row r="12" spans="1:5" s="164" customFormat="1" ht="17.25" customHeight="1" x14ac:dyDescent="0.2">
      <c r="A12" s="168">
        <v>43665</v>
      </c>
      <c r="B12" s="128">
        <v>216.29</v>
      </c>
      <c r="C12" s="166" t="s">
        <v>148</v>
      </c>
      <c r="D12" s="166" t="s">
        <v>147</v>
      </c>
      <c r="E12" s="167" t="s">
        <v>150</v>
      </c>
    </row>
    <row r="13" spans="1:5" s="117" customFormat="1" ht="17.25" customHeight="1" x14ac:dyDescent="0.2">
      <c r="A13" s="127">
        <v>43666</v>
      </c>
      <c r="B13" s="128">
        <v>699.47</v>
      </c>
      <c r="C13" s="166" t="s">
        <v>148</v>
      </c>
      <c r="D13" s="166" t="s">
        <v>149</v>
      </c>
      <c r="E13" s="167" t="s">
        <v>150</v>
      </c>
    </row>
    <row r="14" spans="1:5" s="117" customFormat="1" ht="17.25" customHeight="1" x14ac:dyDescent="0.2">
      <c r="A14" s="127">
        <v>43666</v>
      </c>
      <c r="B14" s="128">
        <v>-666.67</v>
      </c>
      <c r="C14" s="166" t="s">
        <v>148</v>
      </c>
      <c r="D14" s="166" t="s">
        <v>149</v>
      </c>
      <c r="E14" s="167" t="s">
        <v>150</v>
      </c>
    </row>
    <row r="15" spans="1:5" s="117" customFormat="1" ht="17.25" customHeight="1" x14ac:dyDescent="0.2">
      <c r="A15" s="127">
        <v>43665</v>
      </c>
      <c r="B15" s="128">
        <v>9.07</v>
      </c>
      <c r="C15" s="166" t="s">
        <v>148</v>
      </c>
      <c r="D15" s="166" t="s">
        <v>278</v>
      </c>
      <c r="E15" s="167" t="s">
        <v>150</v>
      </c>
    </row>
    <row r="16" spans="1:5" s="117" customFormat="1" ht="17.25" customHeight="1" x14ac:dyDescent="0.2">
      <c r="A16" s="127">
        <v>43662</v>
      </c>
      <c r="B16" s="170">
        <v>21.39</v>
      </c>
      <c r="C16" s="166" t="s">
        <v>148</v>
      </c>
      <c r="D16" s="166" t="s">
        <v>281</v>
      </c>
      <c r="E16" s="167" t="s">
        <v>150</v>
      </c>
    </row>
    <row r="17" spans="1:6" s="117" customFormat="1" ht="17.25" customHeight="1" x14ac:dyDescent="0.2">
      <c r="A17" s="127">
        <v>43740</v>
      </c>
      <c r="B17" s="170">
        <v>405.09</v>
      </c>
      <c r="C17" s="166" t="s">
        <v>151</v>
      </c>
      <c r="D17" s="166" t="s">
        <v>149</v>
      </c>
      <c r="E17" s="167" t="s">
        <v>152</v>
      </c>
    </row>
    <row r="18" spans="1:6" s="117" customFormat="1" ht="17.25" customHeight="1" x14ac:dyDescent="0.2">
      <c r="A18" s="127">
        <v>43853</v>
      </c>
      <c r="B18" s="170">
        <v>-359.28</v>
      </c>
      <c r="C18" s="166" t="s">
        <v>151</v>
      </c>
      <c r="D18" s="166" t="s">
        <v>149</v>
      </c>
      <c r="E18" s="167" t="s">
        <v>152</v>
      </c>
    </row>
    <row r="19" spans="1:6" s="117" customFormat="1" ht="17.25" customHeight="1" x14ac:dyDescent="0.2">
      <c r="A19" s="127">
        <v>44032</v>
      </c>
      <c r="B19" s="170">
        <v>5887.53</v>
      </c>
      <c r="C19" s="166" t="s">
        <v>148</v>
      </c>
      <c r="D19" s="166" t="s">
        <v>153</v>
      </c>
      <c r="E19" s="167" t="s">
        <v>150</v>
      </c>
    </row>
    <row r="20" spans="1:6" s="117" customFormat="1" ht="17.25" customHeight="1" x14ac:dyDescent="0.2">
      <c r="A20" s="127">
        <v>44031</v>
      </c>
      <c r="B20" s="170">
        <v>780</v>
      </c>
      <c r="C20" s="166" t="s">
        <v>148</v>
      </c>
      <c r="D20" s="166" t="s">
        <v>154</v>
      </c>
      <c r="E20" s="167" t="s">
        <v>150</v>
      </c>
    </row>
    <row r="21" spans="1:6" s="232" customFormat="1" ht="17.25" customHeight="1" x14ac:dyDescent="0.2">
      <c r="A21" s="127">
        <v>43989</v>
      </c>
      <c r="B21" s="170">
        <v>20</v>
      </c>
      <c r="C21" s="166" t="s">
        <v>323</v>
      </c>
      <c r="D21" s="166" t="s">
        <v>325</v>
      </c>
      <c r="E21" s="167" t="s">
        <v>326</v>
      </c>
    </row>
    <row r="22" spans="1:6" s="117" customFormat="1" ht="17.25" customHeight="1" x14ac:dyDescent="0.2">
      <c r="A22" s="127">
        <v>43666</v>
      </c>
      <c r="B22" s="170">
        <v>88.74</v>
      </c>
      <c r="C22" s="166" t="s">
        <v>148</v>
      </c>
      <c r="D22" s="166" t="s">
        <v>157</v>
      </c>
      <c r="E22" s="167" t="s">
        <v>150</v>
      </c>
    </row>
    <row r="23" spans="1:6" s="117" customFormat="1" ht="17.25" customHeight="1" x14ac:dyDescent="0.2">
      <c r="A23" s="127">
        <v>43666</v>
      </c>
      <c r="B23" s="170">
        <v>8</v>
      </c>
      <c r="C23" s="166" t="s">
        <v>148</v>
      </c>
      <c r="D23" s="166" t="s">
        <v>156</v>
      </c>
      <c r="E23" s="167" t="s">
        <v>150</v>
      </c>
    </row>
    <row r="24" spans="1:6" s="117" customFormat="1" ht="17.25" customHeight="1" x14ac:dyDescent="0.2">
      <c r="A24" s="127">
        <v>43665</v>
      </c>
      <c r="B24" s="170">
        <v>66.56</v>
      </c>
      <c r="C24" s="166" t="s">
        <v>148</v>
      </c>
      <c r="D24" s="166" t="s">
        <v>158</v>
      </c>
      <c r="E24" s="167" t="s">
        <v>150</v>
      </c>
    </row>
    <row r="25" spans="1:6" s="117" customFormat="1" ht="17.25" customHeight="1" x14ac:dyDescent="0.2">
      <c r="A25" s="127">
        <v>43665</v>
      </c>
      <c r="B25" s="170">
        <v>66.56</v>
      </c>
      <c r="C25" s="166" t="s">
        <v>148</v>
      </c>
      <c r="D25" s="166" t="s">
        <v>155</v>
      </c>
      <c r="E25" s="167" t="s">
        <v>150</v>
      </c>
    </row>
    <row r="26" spans="1:6" s="117" customFormat="1" ht="17.25" customHeight="1" x14ac:dyDescent="0.2">
      <c r="A26" s="127">
        <v>43665</v>
      </c>
      <c r="B26" s="170">
        <v>20</v>
      </c>
      <c r="C26" s="166" t="s">
        <v>148</v>
      </c>
      <c r="D26" s="166" t="s">
        <v>159</v>
      </c>
      <c r="E26" s="167" t="s">
        <v>150</v>
      </c>
    </row>
    <row r="27" spans="1:6" s="117" customFormat="1" ht="17.25" customHeight="1" x14ac:dyDescent="0.2">
      <c r="A27" s="127">
        <v>43740</v>
      </c>
      <c r="B27" s="170">
        <v>8</v>
      </c>
      <c r="C27" s="166" t="s">
        <v>151</v>
      </c>
      <c r="D27" s="166" t="s">
        <v>160</v>
      </c>
      <c r="E27" s="167" t="s">
        <v>152</v>
      </c>
    </row>
    <row r="28" spans="1:6" s="117" customFormat="1" ht="17.25" customHeight="1" x14ac:dyDescent="0.2">
      <c r="A28" s="127">
        <v>43740</v>
      </c>
      <c r="B28" s="170">
        <v>17.75</v>
      </c>
      <c r="C28" s="166" t="s">
        <v>151</v>
      </c>
      <c r="D28" s="166" t="s">
        <v>161</v>
      </c>
      <c r="E28" s="167" t="s">
        <v>152</v>
      </c>
    </row>
    <row r="29" spans="1:6" s="117" customFormat="1" ht="17.25" customHeight="1" x14ac:dyDescent="0.2">
      <c r="A29" s="127">
        <v>43740</v>
      </c>
      <c r="B29" s="170">
        <v>17.75</v>
      </c>
      <c r="C29" s="166" t="s">
        <v>151</v>
      </c>
      <c r="D29" s="166" t="s">
        <v>162</v>
      </c>
      <c r="E29" s="167" t="s">
        <v>152</v>
      </c>
    </row>
    <row r="30" spans="1:6" s="117" customFormat="1" x14ac:dyDescent="0.2">
      <c r="A30" s="115"/>
      <c r="B30" s="123"/>
      <c r="C30" s="116"/>
      <c r="D30" s="116"/>
      <c r="E30" s="141"/>
    </row>
    <row r="31" spans="1:6" s="117" customFormat="1" hidden="1" x14ac:dyDescent="0.2">
      <c r="A31" s="115"/>
      <c r="B31" s="123"/>
      <c r="C31" s="116"/>
      <c r="D31" s="116"/>
      <c r="E31" s="141"/>
    </row>
    <row r="32" spans="1:6" ht="19.5" customHeight="1" x14ac:dyDescent="0.2">
      <c r="A32" s="53" t="s">
        <v>4</v>
      </c>
      <c r="B32" s="156">
        <f>SUM(B11:B31)</f>
        <v>8428.3299999999981</v>
      </c>
      <c r="C32" s="114"/>
      <c r="D32" s="114"/>
      <c r="E32" s="114"/>
      <c r="F32" s="151"/>
    </row>
    <row r="33" spans="1:6" ht="5.25" customHeight="1" x14ac:dyDescent="0.2">
      <c r="A33" s="25"/>
      <c r="B33" s="157"/>
      <c r="C33" s="83"/>
      <c r="D33" s="83"/>
      <c r="E33" s="149"/>
      <c r="F33" s="151"/>
    </row>
    <row r="34" spans="1:6" s="4" customFormat="1" ht="36" customHeight="1" x14ac:dyDescent="0.2">
      <c r="A34" s="190" t="s">
        <v>107</v>
      </c>
      <c r="B34" s="191"/>
      <c r="C34" s="191"/>
      <c r="D34" s="137"/>
      <c r="E34" s="152"/>
      <c r="F34" s="153"/>
    </row>
    <row r="35" spans="1:6" s="3" customFormat="1" ht="25.5" customHeight="1" x14ac:dyDescent="0.2">
      <c r="A35" s="18" t="s">
        <v>27</v>
      </c>
      <c r="B35" s="155" t="s">
        <v>31</v>
      </c>
      <c r="C35" s="2" t="s">
        <v>66</v>
      </c>
      <c r="D35" s="2" t="s">
        <v>17</v>
      </c>
      <c r="E35" s="2" t="s">
        <v>2</v>
      </c>
      <c r="F35" s="150"/>
    </row>
    <row r="36" spans="1:6" s="130" customFormat="1" ht="17.25" customHeight="1" x14ac:dyDescent="0.2">
      <c r="A36" s="127">
        <v>43687</v>
      </c>
      <c r="B36" s="128">
        <v>150.52000000000001</v>
      </c>
      <c r="C36" s="166" t="s">
        <v>124</v>
      </c>
      <c r="D36" s="129" t="s">
        <v>125</v>
      </c>
      <c r="E36" s="167" t="s">
        <v>109</v>
      </c>
    </row>
    <row r="37" spans="1:6" s="130" customFormat="1" ht="17.25" customHeight="1" x14ac:dyDescent="0.2">
      <c r="A37" s="127">
        <v>43746</v>
      </c>
      <c r="B37" s="128">
        <v>265.22000000000003</v>
      </c>
      <c r="C37" s="166" t="s">
        <v>126</v>
      </c>
      <c r="D37" s="129" t="s">
        <v>127</v>
      </c>
      <c r="E37" s="167" t="s">
        <v>109</v>
      </c>
    </row>
    <row r="38" spans="1:6" s="130" customFormat="1" ht="17.25" customHeight="1" x14ac:dyDescent="0.2">
      <c r="A38" s="127">
        <v>43755</v>
      </c>
      <c r="B38" s="128">
        <v>281.74</v>
      </c>
      <c r="C38" s="166" t="s">
        <v>128</v>
      </c>
      <c r="D38" s="129" t="s">
        <v>129</v>
      </c>
      <c r="E38" s="167" t="s">
        <v>110</v>
      </c>
    </row>
    <row r="39" spans="1:6" s="130" customFormat="1" ht="17.25" customHeight="1" x14ac:dyDescent="0.2">
      <c r="A39" s="127">
        <v>43773</v>
      </c>
      <c r="B39" s="128">
        <v>279.13</v>
      </c>
      <c r="C39" s="166" t="s">
        <v>130</v>
      </c>
      <c r="D39" s="129" t="s">
        <v>131</v>
      </c>
      <c r="E39" s="167" t="s">
        <v>109</v>
      </c>
    </row>
    <row r="40" spans="1:6" s="130" customFormat="1" ht="17.25" customHeight="1" x14ac:dyDescent="0.25">
      <c r="A40" s="168">
        <v>43901</v>
      </c>
      <c r="B40" s="128">
        <v>117.39</v>
      </c>
      <c r="C40" s="169" t="s">
        <v>132</v>
      </c>
      <c r="D40" s="169" t="s">
        <v>225</v>
      </c>
      <c r="E40" s="167" t="s">
        <v>119</v>
      </c>
    </row>
    <row r="41" spans="1:6" s="130" customFormat="1" ht="17.25" customHeight="1" x14ac:dyDescent="0.25">
      <c r="A41" s="168">
        <v>43901</v>
      </c>
      <c r="B41" s="128">
        <v>153.04</v>
      </c>
      <c r="C41" s="169" t="s">
        <v>132</v>
      </c>
      <c r="D41" s="169" t="s">
        <v>133</v>
      </c>
      <c r="E41" s="167" t="s">
        <v>119</v>
      </c>
    </row>
    <row r="42" spans="1:6" s="130" customFormat="1" ht="17.25" customHeight="1" x14ac:dyDescent="0.25">
      <c r="A42" s="168">
        <v>43865</v>
      </c>
      <c r="B42" s="128">
        <v>172.17</v>
      </c>
      <c r="C42" s="169" t="s">
        <v>134</v>
      </c>
      <c r="D42" s="169" t="s">
        <v>135</v>
      </c>
      <c r="E42" s="167" t="s">
        <v>316</v>
      </c>
    </row>
    <row r="43" spans="1:6" s="130" customFormat="1" ht="17.25" customHeight="1" x14ac:dyDescent="0.25">
      <c r="A43" s="168">
        <v>43867</v>
      </c>
      <c r="B43" s="128">
        <v>1043.48</v>
      </c>
      <c r="C43" s="169" t="s">
        <v>321</v>
      </c>
      <c r="D43" s="169" t="s">
        <v>322</v>
      </c>
      <c r="E43" s="167" t="s">
        <v>186</v>
      </c>
    </row>
    <row r="44" spans="1:6" s="130" customFormat="1" ht="17.25" customHeight="1" x14ac:dyDescent="0.2">
      <c r="A44" s="168" t="s">
        <v>115</v>
      </c>
      <c r="B44" s="128">
        <v>25.39</v>
      </c>
      <c r="C44" s="166" t="s">
        <v>114</v>
      </c>
      <c r="D44" s="129" t="s">
        <v>293</v>
      </c>
      <c r="E44" s="167" t="s">
        <v>109</v>
      </c>
    </row>
    <row r="45" spans="1:6" s="130" customFormat="1" ht="17.25" customHeight="1" x14ac:dyDescent="0.25">
      <c r="A45" s="127">
        <v>43683</v>
      </c>
      <c r="B45" s="128">
        <v>71.739999999999995</v>
      </c>
      <c r="C45" s="171" t="s">
        <v>294</v>
      </c>
      <c r="D45" s="169" t="s">
        <v>252</v>
      </c>
      <c r="E45" s="167" t="s">
        <v>109</v>
      </c>
    </row>
    <row r="46" spans="1:6" s="130" customFormat="1" ht="17.25" customHeight="1" x14ac:dyDescent="0.25">
      <c r="A46" s="127">
        <v>43683</v>
      </c>
      <c r="B46" s="128">
        <v>14.69</v>
      </c>
      <c r="C46" s="171" t="s">
        <v>295</v>
      </c>
      <c r="D46" s="169" t="s">
        <v>253</v>
      </c>
      <c r="E46" s="167" t="s">
        <v>109</v>
      </c>
    </row>
    <row r="47" spans="1:6" s="130" customFormat="1" ht="17.25" customHeight="1" x14ac:dyDescent="0.25">
      <c r="A47" s="127">
        <v>43683</v>
      </c>
      <c r="B47" s="128">
        <v>56.82</v>
      </c>
      <c r="C47" s="171" t="s">
        <v>296</v>
      </c>
      <c r="D47" s="169" t="s">
        <v>254</v>
      </c>
      <c r="E47" s="167" t="s">
        <v>109</v>
      </c>
    </row>
    <row r="48" spans="1:6" s="130" customFormat="1" ht="17.25" customHeight="1" x14ac:dyDescent="0.25">
      <c r="A48" s="127">
        <v>43691</v>
      </c>
      <c r="B48" s="128">
        <v>76.52</v>
      </c>
      <c r="C48" s="171" t="s">
        <v>297</v>
      </c>
      <c r="D48" s="169" t="s">
        <v>255</v>
      </c>
      <c r="E48" s="167" t="s">
        <v>111</v>
      </c>
    </row>
    <row r="49" spans="1:5" s="130" customFormat="1" ht="17.25" customHeight="1" x14ac:dyDescent="0.25">
      <c r="A49" s="127">
        <v>43691</v>
      </c>
      <c r="B49" s="128">
        <v>14.32</v>
      </c>
      <c r="C49" s="171" t="s">
        <v>298</v>
      </c>
      <c r="D49" s="169" t="s">
        <v>256</v>
      </c>
      <c r="E49" s="167" t="s">
        <v>109</v>
      </c>
    </row>
    <row r="50" spans="1:5" s="130" customFormat="1" ht="17.25" customHeight="1" x14ac:dyDescent="0.25">
      <c r="A50" s="127">
        <v>43691</v>
      </c>
      <c r="B50" s="128">
        <v>267.83</v>
      </c>
      <c r="C50" s="171" t="s">
        <v>299</v>
      </c>
      <c r="D50" s="169" t="s">
        <v>257</v>
      </c>
      <c r="E50" s="167" t="s">
        <v>109</v>
      </c>
    </row>
    <row r="51" spans="1:5" s="130" customFormat="1" ht="17.25" customHeight="1" x14ac:dyDescent="0.25">
      <c r="A51" s="127">
        <v>43747</v>
      </c>
      <c r="B51" s="128">
        <v>76.52</v>
      </c>
      <c r="C51" s="171" t="s">
        <v>300</v>
      </c>
      <c r="D51" s="169" t="s">
        <v>258</v>
      </c>
      <c r="E51" s="167" t="s">
        <v>111</v>
      </c>
    </row>
    <row r="52" spans="1:5" s="130" customFormat="1" ht="17.25" customHeight="1" x14ac:dyDescent="0.25">
      <c r="A52" s="127">
        <v>43746</v>
      </c>
      <c r="B52" s="128">
        <v>76.52</v>
      </c>
      <c r="C52" s="171" t="s">
        <v>301</v>
      </c>
      <c r="D52" s="169" t="s">
        <v>259</v>
      </c>
      <c r="E52" s="167" t="s">
        <v>111</v>
      </c>
    </row>
    <row r="53" spans="1:5" s="130" customFormat="1" ht="17.25" customHeight="1" x14ac:dyDescent="0.25">
      <c r="A53" s="127">
        <v>43801</v>
      </c>
      <c r="B53" s="128">
        <v>71.739999999999995</v>
      </c>
      <c r="C53" s="171" t="s">
        <v>302</v>
      </c>
      <c r="D53" s="169" t="s">
        <v>260</v>
      </c>
      <c r="E53" s="167" t="s">
        <v>109</v>
      </c>
    </row>
    <row r="54" spans="1:5" s="130" customFormat="1" ht="17.25" customHeight="1" x14ac:dyDescent="0.25">
      <c r="A54" s="127">
        <v>43801</v>
      </c>
      <c r="B54" s="128">
        <v>76.52</v>
      </c>
      <c r="C54" s="171" t="s">
        <v>303</v>
      </c>
      <c r="D54" s="169" t="s">
        <v>261</v>
      </c>
      <c r="E54" s="167" t="s">
        <v>109</v>
      </c>
    </row>
    <row r="55" spans="1:5" s="130" customFormat="1" ht="17.25" customHeight="1" x14ac:dyDescent="0.25">
      <c r="A55" s="127">
        <v>43773</v>
      </c>
      <c r="B55" s="128">
        <v>76.52</v>
      </c>
      <c r="C55" s="171" t="s">
        <v>304</v>
      </c>
      <c r="D55" s="169" t="s">
        <v>262</v>
      </c>
      <c r="E55" s="167" t="s">
        <v>109</v>
      </c>
    </row>
    <row r="56" spans="1:5" s="130" customFormat="1" ht="17.25" customHeight="1" x14ac:dyDescent="0.25">
      <c r="A56" s="127">
        <v>43769</v>
      </c>
      <c r="B56" s="128">
        <v>71.739999999999995</v>
      </c>
      <c r="C56" s="171" t="s">
        <v>305</v>
      </c>
      <c r="D56" s="169" t="s">
        <v>263</v>
      </c>
      <c r="E56" s="167" t="s">
        <v>109</v>
      </c>
    </row>
    <row r="57" spans="1:5" s="130" customFormat="1" ht="17.25" customHeight="1" x14ac:dyDescent="0.25">
      <c r="A57" s="127">
        <v>43741</v>
      </c>
      <c r="B57" s="128">
        <v>76.52</v>
      </c>
      <c r="C57" s="171" t="s">
        <v>306</v>
      </c>
      <c r="D57" s="169" t="s">
        <v>264</v>
      </c>
      <c r="E57" s="167" t="s">
        <v>109</v>
      </c>
    </row>
    <row r="58" spans="1:5" s="130" customFormat="1" ht="17.25" customHeight="1" x14ac:dyDescent="0.25">
      <c r="A58" s="168" t="s">
        <v>247</v>
      </c>
      <c r="B58" s="128">
        <v>81.31</v>
      </c>
      <c r="C58" s="171" t="s">
        <v>307</v>
      </c>
      <c r="D58" s="169" t="s">
        <v>265</v>
      </c>
      <c r="E58" s="167" t="s">
        <v>109</v>
      </c>
    </row>
    <row r="59" spans="1:5" s="130" customFormat="1" ht="17.25" customHeight="1" x14ac:dyDescent="0.25">
      <c r="A59" s="127">
        <v>43859</v>
      </c>
      <c r="B59" s="128">
        <v>76.52</v>
      </c>
      <c r="C59" s="171" t="s">
        <v>308</v>
      </c>
      <c r="D59" s="169" t="s">
        <v>266</v>
      </c>
      <c r="E59" s="167" t="s">
        <v>109</v>
      </c>
    </row>
    <row r="60" spans="1:5" s="130" customFormat="1" ht="17.25" customHeight="1" x14ac:dyDescent="0.25">
      <c r="A60" s="127">
        <v>43879</v>
      </c>
      <c r="B60" s="128">
        <v>71.739999999999995</v>
      </c>
      <c r="C60" s="171" t="s">
        <v>309</v>
      </c>
      <c r="D60" s="169" t="s">
        <v>267</v>
      </c>
      <c r="E60" s="167" t="s">
        <v>109</v>
      </c>
    </row>
    <row r="61" spans="1:5" s="130" customFormat="1" ht="17.25" customHeight="1" x14ac:dyDescent="0.25">
      <c r="A61" s="127">
        <v>43879</v>
      </c>
      <c r="B61" s="128">
        <v>81.31</v>
      </c>
      <c r="C61" s="171" t="s">
        <v>296</v>
      </c>
      <c r="D61" s="169" t="s">
        <v>249</v>
      </c>
      <c r="E61" s="167" t="s">
        <v>109</v>
      </c>
    </row>
    <row r="62" spans="1:5" s="130" customFormat="1" ht="17.25" customHeight="1" x14ac:dyDescent="0.25">
      <c r="A62" s="127">
        <v>43859</v>
      </c>
      <c r="B62" s="128">
        <v>71.739999999999995</v>
      </c>
      <c r="C62" s="171" t="s">
        <v>310</v>
      </c>
      <c r="D62" s="169" t="s">
        <v>268</v>
      </c>
      <c r="E62" s="167" t="s">
        <v>109</v>
      </c>
    </row>
    <row r="63" spans="1:5" s="130" customFormat="1" ht="17.25" customHeight="1" x14ac:dyDescent="0.25">
      <c r="A63" s="127">
        <v>43887</v>
      </c>
      <c r="B63" s="128">
        <v>76.52</v>
      </c>
      <c r="C63" s="171" t="s">
        <v>311</v>
      </c>
      <c r="D63" s="169" t="s">
        <v>269</v>
      </c>
      <c r="E63" s="167" t="s">
        <v>109</v>
      </c>
    </row>
    <row r="64" spans="1:5" s="130" customFormat="1" ht="17.25" customHeight="1" x14ac:dyDescent="0.25">
      <c r="A64" s="127">
        <v>43907</v>
      </c>
      <c r="B64" s="128">
        <v>66.959999999999994</v>
      </c>
      <c r="C64" s="171" t="s">
        <v>312</v>
      </c>
      <c r="D64" s="169" t="s">
        <v>270</v>
      </c>
      <c r="E64" s="167" t="s">
        <v>109</v>
      </c>
    </row>
    <row r="65" spans="1:5" s="130" customFormat="1" ht="17.25" customHeight="1" x14ac:dyDescent="0.25">
      <c r="A65" s="127">
        <v>43907</v>
      </c>
      <c r="B65" s="128">
        <v>66.959999999999994</v>
      </c>
      <c r="C65" s="171" t="s">
        <v>315</v>
      </c>
      <c r="D65" s="169" t="s">
        <v>271</v>
      </c>
      <c r="E65" s="167" t="s">
        <v>109</v>
      </c>
    </row>
    <row r="66" spans="1:5" s="130" customFormat="1" ht="17.25" customHeight="1" x14ac:dyDescent="0.25">
      <c r="A66" s="127">
        <v>43904</v>
      </c>
      <c r="B66" s="128">
        <v>76.52</v>
      </c>
      <c r="C66" s="171" t="s">
        <v>312</v>
      </c>
      <c r="D66" s="169" t="s">
        <v>272</v>
      </c>
      <c r="E66" s="167" t="s">
        <v>109</v>
      </c>
    </row>
    <row r="67" spans="1:5" s="130" customFormat="1" ht="17.25" customHeight="1" x14ac:dyDescent="0.2">
      <c r="A67" s="127">
        <v>43648</v>
      </c>
      <c r="B67" s="128">
        <v>33.909999999999997</v>
      </c>
      <c r="C67" s="166" t="s">
        <v>313</v>
      </c>
      <c r="D67" s="129" t="s">
        <v>136</v>
      </c>
      <c r="E67" s="167" t="s">
        <v>109</v>
      </c>
    </row>
    <row r="68" spans="1:5" s="130" customFormat="1" ht="17.25" customHeight="1" x14ac:dyDescent="0.2">
      <c r="A68" s="127">
        <v>43683</v>
      </c>
      <c r="B68" s="128">
        <v>34.78</v>
      </c>
      <c r="C68" s="166" t="s">
        <v>282</v>
      </c>
      <c r="D68" s="129" t="s">
        <v>138</v>
      </c>
      <c r="E68" s="167" t="s">
        <v>109</v>
      </c>
    </row>
    <row r="69" spans="1:5" s="130" customFormat="1" ht="17.25" customHeight="1" x14ac:dyDescent="0.2">
      <c r="A69" s="127">
        <v>43687</v>
      </c>
      <c r="B69" s="128">
        <v>36.520000000000003</v>
      </c>
      <c r="C69" s="166" t="s">
        <v>283</v>
      </c>
      <c r="D69" s="129" t="s">
        <v>138</v>
      </c>
      <c r="E69" s="167" t="s">
        <v>109</v>
      </c>
    </row>
    <row r="70" spans="1:5" s="130" customFormat="1" ht="17.25" customHeight="1" x14ac:dyDescent="0.2">
      <c r="A70" s="127">
        <v>43691</v>
      </c>
      <c r="B70" s="128">
        <v>34.78</v>
      </c>
      <c r="C70" s="166" t="s">
        <v>284</v>
      </c>
      <c r="D70" s="129" t="s">
        <v>138</v>
      </c>
      <c r="E70" s="167" t="s">
        <v>111</v>
      </c>
    </row>
    <row r="71" spans="1:5" s="130" customFormat="1" ht="17.25" customHeight="1" x14ac:dyDescent="0.2">
      <c r="A71" s="127">
        <v>43741</v>
      </c>
      <c r="B71" s="128">
        <v>29.13</v>
      </c>
      <c r="C71" s="166" t="s">
        <v>285</v>
      </c>
      <c r="D71" s="129" t="s">
        <v>287</v>
      </c>
      <c r="E71" s="167" t="s">
        <v>111</v>
      </c>
    </row>
    <row r="72" spans="1:5" s="130" customFormat="1" ht="17.25" customHeight="1" x14ac:dyDescent="0.2">
      <c r="A72" s="127">
        <v>43747</v>
      </c>
      <c r="B72" s="128">
        <v>63.04</v>
      </c>
      <c r="C72" s="166" t="s">
        <v>286</v>
      </c>
      <c r="D72" s="129" t="s">
        <v>287</v>
      </c>
      <c r="E72" s="167" t="s">
        <v>111</v>
      </c>
    </row>
    <row r="73" spans="1:5" s="130" customFormat="1" ht="17.25" customHeight="1" x14ac:dyDescent="0.2">
      <c r="A73" s="127">
        <v>43741</v>
      </c>
      <c r="B73" s="128">
        <v>26.09</v>
      </c>
      <c r="C73" s="166" t="s">
        <v>285</v>
      </c>
      <c r="D73" s="129" t="s">
        <v>287</v>
      </c>
      <c r="E73" s="167" t="s">
        <v>111</v>
      </c>
    </row>
    <row r="74" spans="1:5" s="130" customFormat="1" ht="17.25" customHeight="1" x14ac:dyDescent="0.2">
      <c r="A74" s="127">
        <v>43747</v>
      </c>
      <c r="B74" s="128">
        <v>73.040000000000006</v>
      </c>
      <c r="C74" s="166" t="s">
        <v>288</v>
      </c>
      <c r="D74" s="129" t="s">
        <v>287</v>
      </c>
      <c r="E74" s="167" t="s">
        <v>109</v>
      </c>
    </row>
    <row r="75" spans="1:5" s="130" customFormat="1" ht="17.25" customHeight="1" x14ac:dyDescent="0.2">
      <c r="A75" s="127">
        <v>43756</v>
      </c>
      <c r="B75" s="128">
        <v>33.909999999999997</v>
      </c>
      <c r="C75" s="166" t="s">
        <v>289</v>
      </c>
      <c r="D75" s="129" t="s">
        <v>287</v>
      </c>
      <c r="E75" s="167" t="s">
        <v>109</v>
      </c>
    </row>
    <row r="76" spans="1:5" s="130" customFormat="1" ht="17.25" customHeight="1" x14ac:dyDescent="0.2">
      <c r="A76" s="127">
        <v>43755</v>
      </c>
      <c r="B76" s="128">
        <v>33.909999999999997</v>
      </c>
      <c r="C76" s="166" t="s">
        <v>290</v>
      </c>
      <c r="D76" s="129" t="s">
        <v>287</v>
      </c>
      <c r="E76" s="167" t="s">
        <v>111</v>
      </c>
    </row>
    <row r="77" spans="1:5" s="130" customFormat="1" ht="17.25" customHeight="1" x14ac:dyDescent="0.25">
      <c r="A77" s="127">
        <v>43790</v>
      </c>
      <c r="B77" s="128">
        <v>101.96</v>
      </c>
      <c r="C77" s="166" t="s">
        <v>163</v>
      </c>
      <c r="D77" s="169" t="s">
        <v>139</v>
      </c>
      <c r="E77" s="167" t="s">
        <v>119</v>
      </c>
    </row>
    <row r="78" spans="1:5" s="130" customFormat="1" ht="17.25" customHeight="1" x14ac:dyDescent="0.2">
      <c r="A78" s="127">
        <v>43859</v>
      </c>
      <c r="B78" s="128">
        <v>34.78</v>
      </c>
      <c r="C78" s="166" t="s">
        <v>292</v>
      </c>
      <c r="D78" s="129" t="s">
        <v>140</v>
      </c>
      <c r="E78" s="167" t="s">
        <v>109</v>
      </c>
    </row>
    <row r="79" spans="1:5" s="130" customFormat="1" ht="17.25" customHeight="1" x14ac:dyDescent="0.2">
      <c r="A79" s="127">
        <v>43853</v>
      </c>
      <c r="B79" s="128">
        <v>242.87</v>
      </c>
      <c r="C79" s="166" t="s">
        <v>241</v>
      </c>
      <c r="D79" s="129" t="s">
        <v>242</v>
      </c>
      <c r="E79" s="167" t="s">
        <v>109</v>
      </c>
    </row>
    <row r="80" spans="1:5" s="130" customFormat="1" ht="17.25" customHeight="1" x14ac:dyDescent="0.2">
      <c r="A80" s="127">
        <v>43773</v>
      </c>
      <c r="B80" s="128">
        <v>56.07</v>
      </c>
      <c r="C80" s="166" t="s">
        <v>291</v>
      </c>
      <c r="D80" s="129" t="s">
        <v>243</v>
      </c>
      <c r="E80" s="167" t="s">
        <v>137</v>
      </c>
    </row>
    <row r="81" spans="1:5" s="130" customFormat="1" ht="17.25" customHeight="1" x14ac:dyDescent="0.2">
      <c r="A81" s="127">
        <v>43904</v>
      </c>
      <c r="B81" s="128">
        <v>37.39</v>
      </c>
      <c r="C81" s="166" t="s">
        <v>239</v>
      </c>
      <c r="D81" s="129" t="s">
        <v>141</v>
      </c>
      <c r="E81" s="167" t="s">
        <v>137</v>
      </c>
    </row>
    <row r="82" spans="1:5" s="130" customFormat="1" ht="17.25" customHeight="1" x14ac:dyDescent="0.2">
      <c r="A82" s="127">
        <v>43541</v>
      </c>
      <c r="B82" s="128">
        <v>37.39</v>
      </c>
      <c r="C82" s="166" t="s">
        <v>314</v>
      </c>
      <c r="D82" s="129" t="s">
        <v>141</v>
      </c>
      <c r="E82" s="167" t="s">
        <v>137</v>
      </c>
    </row>
    <row r="83" spans="1:5" s="130" customFormat="1" ht="17.25" customHeight="1" x14ac:dyDescent="0.2">
      <c r="A83" s="127">
        <v>43878</v>
      </c>
      <c r="B83" s="128">
        <v>67.83</v>
      </c>
      <c r="C83" s="166" t="s">
        <v>279</v>
      </c>
      <c r="D83" s="129" t="s">
        <v>280</v>
      </c>
      <c r="E83" s="167" t="s">
        <v>109</v>
      </c>
    </row>
    <row r="84" spans="1:5" s="130" customFormat="1" ht="17.25" customHeight="1" x14ac:dyDescent="0.2">
      <c r="A84" s="127">
        <v>43648</v>
      </c>
      <c r="B84" s="128">
        <v>494.4</v>
      </c>
      <c r="C84" s="166" t="s">
        <v>142</v>
      </c>
      <c r="D84" s="166" t="s">
        <v>144</v>
      </c>
      <c r="E84" s="167" t="s">
        <v>109</v>
      </c>
    </row>
    <row r="85" spans="1:5" s="130" customFormat="1" ht="17.25" customHeight="1" x14ac:dyDescent="0.2">
      <c r="A85" s="127">
        <v>43609</v>
      </c>
      <c r="B85" s="128">
        <v>-440.77</v>
      </c>
      <c r="C85" s="166" t="s">
        <v>143</v>
      </c>
      <c r="D85" s="166" t="s">
        <v>145</v>
      </c>
      <c r="E85" s="167" t="s">
        <v>120</v>
      </c>
    </row>
    <row r="86" spans="1:5" s="130" customFormat="1" ht="17.25" customHeight="1" x14ac:dyDescent="0.2">
      <c r="A86" s="127">
        <v>43683</v>
      </c>
      <c r="B86" s="128">
        <v>175.2</v>
      </c>
      <c r="C86" s="166" t="s">
        <v>226</v>
      </c>
      <c r="D86" s="166" t="s">
        <v>146</v>
      </c>
      <c r="E86" s="167" t="s">
        <v>109</v>
      </c>
    </row>
    <row r="87" spans="1:5" s="130" customFormat="1" ht="17.25" customHeight="1" x14ac:dyDescent="0.2">
      <c r="A87" s="127">
        <v>43687</v>
      </c>
      <c r="B87" s="128">
        <v>231.2</v>
      </c>
      <c r="C87" s="166" t="s">
        <v>226</v>
      </c>
      <c r="D87" s="166" t="s">
        <v>164</v>
      </c>
      <c r="E87" s="167" t="s">
        <v>109</v>
      </c>
    </row>
    <row r="88" spans="1:5" s="130" customFormat="1" ht="17.25" customHeight="1" x14ac:dyDescent="0.2">
      <c r="A88" s="127">
        <v>43688</v>
      </c>
      <c r="B88" s="128">
        <v>151.19999999999999</v>
      </c>
      <c r="C88" s="166" t="s">
        <v>227</v>
      </c>
      <c r="D88" s="166" t="s">
        <v>165</v>
      </c>
      <c r="E88" s="167" t="s">
        <v>109</v>
      </c>
    </row>
    <row r="89" spans="1:5" s="130" customFormat="1" ht="17.25" customHeight="1" x14ac:dyDescent="0.2">
      <c r="A89" s="127">
        <v>43688</v>
      </c>
      <c r="B89" s="128">
        <v>275.20999999999998</v>
      </c>
      <c r="C89" s="166" t="s">
        <v>227</v>
      </c>
      <c r="D89" s="166" t="s">
        <v>166</v>
      </c>
      <c r="E89" s="167" t="s">
        <v>109</v>
      </c>
    </row>
    <row r="90" spans="1:5" s="130" customFormat="1" ht="17.25" customHeight="1" x14ac:dyDescent="0.2">
      <c r="A90" s="127">
        <v>43688</v>
      </c>
      <c r="B90" s="128">
        <v>178.15</v>
      </c>
      <c r="C90" s="166" t="s">
        <v>227</v>
      </c>
      <c r="D90" s="166" t="s">
        <v>167</v>
      </c>
      <c r="E90" s="167" t="s">
        <v>170</v>
      </c>
    </row>
    <row r="91" spans="1:5" s="130" customFormat="1" ht="17.25" customHeight="1" x14ac:dyDescent="0.2">
      <c r="A91" s="127">
        <v>43691</v>
      </c>
      <c r="B91" s="128">
        <v>199.21</v>
      </c>
      <c r="C91" s="166" t="s">
        <v>228</v>
      </c>
      <c r="D91" s="166" t="s">
        <v>169</v>
      </c>
      <c r="E91" s="167" t="s">
        <v>109</v>
      </c>
    </row>
    <row r="92" spans="1:5" s="130" customFormat="1" ht="17.25" customHeight="1" x14ac:dyDescent="0.2">
      <c r="A92" s="127">
        <v>43691</v>
      </c>
      <c r="B92" s="128">
        <v>275.20999999999998</v>
      </c>
      <c r="C92" s="166" t="s">
        <v>228</v>
      </c>
      <c r="D92" s="166" t="s">
        <v>168</v>
      </c>
      <c r="E92" s="167" t="s">
        <v>109</v>
      </c>
    </row>
    <row r="93" spans="1:5" s="130" customFormat="1" ht="17.25" customHeight="1" x14ac:dyDescent="0.2">
      <c r="A93" s="127">
        <v>43746</v>
      </c>
      <c r="B93" s="128">
        <v>171.23</v>
      </c>
      <c r="C93" s="166" t="s">
        <v>229</v>
      </c>
      <c r="D93" s="166" t="s">
        <v>171</v>
      </c>
      <c r="E93" s="167" t="s">
        <v>109</v>
      </c>
    </row>
    <row r="94" spans="1:5" s="130" customFormat="1" ht="17.25" customHeight="1" x14ac:dyDescent="0.2">
      <c r="A94" s="127">
        <v>43741</v>
      </c>
      <c r="B94" s="128">
        <v>939.96</v>
      </c>
      <c r="C94" s="166" t="s">
        <v>219</v>
      </c>
      <c r="D94" s="166" t="s">
        <v>172</v>
      </c>
      <c r="E94" s="167" t="s">
        <v>173</v>
      </c>
    </row>
    <row r="95" spans="1:5" s="130" customFormat="1" ht="17.25" customHeight="1" x14ac:dyDescent="0.2">
      <c r="A95" s="127">
        <v>43773</v>
      </c>
      <c r="B95" s="128">
        <v>60</v>
      </c>
      <c r="C95" s="166" t="s">
        <v>230</v>
      </c>
      <c r="D95" s="166" t="s">
        <v>174</v>
      </c>
      <c r="E95" s="167" t="s">
        <v>109</v>
      </c>
    </row>
    <row r="96" spans="1:5" s="130" customFormat="1" ht="17.25" customHeight="1" x14ac:dyDescent="0.2">
      <c r="A96" s="127">
        <v>43774</v>
      </c>
      <c r="B96" s="128">
        <v>93.84</v>
      </c>
      <c r="C96" s="166" t="s">
        <v>230</v>
      </c>
      <c r="D96" s="166" t="s">
        <v>175</v>
      </c>
      <c r="E96" s="167" t="s">
        <v>109</v>
      </c>
    </row>
    <row r="97" spans="1:5" s="130" customFormat="1" ht="17.25" customHeight="1" x14ac:dyDescent="0.2">
      <c r="A97" s="127">
        <v>43769</v>
      </c>
      <c r="B97" s="128">
        <v>390.4</v>
      </c>
      <c r="C97" s="166" t="s">
        <v>231</v>
      </c>
      <c r="D97" s="166" t="s">
        <v>176</v>
      </c>
      <c r="E97" s="167" t="s">
        <v>109</v>
      </c>
    </row>
    <row r="98" spans="1:5" s="130" customFormat="1" ht="17.25" customHeight="1" x14ac:dyDescent="0.2">
      <c r="A98" s="127">
        <v>43755</v>
      </c>
      <c r="B98" s="128">
        <v>532.01</v>
      </c>
      <c r="C98" s="166" t="s">
        <v>232</v>
      </c>
      <c r="D98" s="166" t="s">
        <v>177</v>
      </c>
      <c r="E98" s="167" t="s">
        <v>110</v>
      </c>
    </row>
    <row r="99" spans="1:5" s="130" customFormat="1" ht="17.25" customHeight="1" x14ac:dyDescent="0.2">
      <c r="A99" s="127">
        <v>43774</v>
      </c>
      <c r="B99" s="128">
        <v>180.84</v>
      </c>
      <c r="C99" s="166" t="s">
        <v>230</v>
      </c>
      <c r="D99" s="129" t="s">
        <v>179</v>
      </c>
      <c r="E99" s="167" t="s">
        <v>109</v>
      </c>
    </row>
    <row r="100" spans="1:5" s="130" customFormat="1" ht="17.25" customHeight="1" x14ac:dyDescent="0.2">
      <c r="A100" s="127">
        <v>43862</v>
      </c>
      <c r="B100" s="170">
        <v>377.07</v>
      </c>
      <c r="C100" s="166" t="s">
        <v>233</v>
      </c>
      <c r="D100" s="129" t="s">
        <v>180</v>
      </c>
      <c r="E100" s="167" t="s">
        <v>118</v>
      </c>
    </row>
    <row r="101" spans="1:5" s="130" customFormat="1" ht="17.25" customHeight="1" x14ac:dyDescent="0.2">
      <c r="A101" s="127">
        <v>43859</v>
      </c>
      <c r="B101" s="170">
        <v>318.41000000000003</v>
      </c>
      <c r="C101" s="166" t="s">
        <v>229</v>
      </c>
      <c r="D101" s="129" t="s">
        <v>181</v>
      </c>
      <c r="E101" s="167" t="s">
        <v>109</v>
      </c>
    </row>
    <row r="102" spans="1:5" s="130" customFormat="1" ht="17.25" customHeight="1" x14ac:dyDescent="0.2">
      <c r="A102" s="127">
        <v>43878</v>
      </c>
      <c r="B102" s="170">
        <v>294.39999999999998</v>
      </c>
      <c r="C102" s="166" t="s">
        <v>234</v>
      </c>
      <c r="D102" s="129" t="s">
        <v>182</v>
      </c>
      <c r="E102" s="167" t="s">
        <v>109</v>
      </c>
    </row>
    <row r="103" spans="1:5" s="130" customFormat="1" ht="17.25" customHeight="1" x14ac:dyDescent="0.2">
      <c r="A103" s="127">
        <v>43912</v>
      </c>
      <c r="B103" s="170">
        <v>185.39</v>
      </c>
      <c r="C103" s="166" t="s">
        <v>235</v>
      </c>
      <c r="D103" s="129" t="s">
        <v>183</v>
      </c>
      <c r="E103" s="167" t="s">
        <v>110</v>
      </c>
    </row>
    <row r="104" spans="1:5" s="130" customFormat="1" ht="17.25" customHeight="1" x14ac:dyDescent="0.2">
      <c r="A104" s="127">
        <v>43838</v>
      </c>
      <c r="B104" s="170">
        <v>20</v>
      </c>
      <c r="C104" s="166" t="s">
        <v>248</v>
      </c>
      <c r="D104" s="129" t="s">
        <v>274</v>
      </c>
      <c r="E104" s="167" t="s">
        <v>118</v>
      </c>
    </row>
    <row r="105" spans="1:5" s="130" customFormat="1" ht="17.25" customHeight="1" x14ac:dyDescent="0.2">
      <c r="A105" s="127">
        <v>43839</v>
      </c>
      <c r="B105" s="170">
        <v>20</v>
      </c>
      <c r="C105" s="166" t="s">
        <v>248</v>
      </c>
      <c r="D105" s="129" t="s">
        <v>275</v>
      </c>
      <c r="E105" s="167" t="s">
        <v>118</v>
      </c>
    </row>
    <row r="106" spans="1:5" s="130" customFormat="1" ht="17.25" customHeight="1" x14ac:dyDescent="0.2">
      <c r="A106" s="127">
        <v>43846</v>
      </c>
      <c r="B106" s="170">
        <v>20</v>
      </c>
      <c r="C106" s="166" t="s">
        <v>248</v>
      </c>
      <c r="D106" s="129" t="s">
        <v>275</v>
      </c>
      <c r="E106" s="167" t="s">
        <v>118</v>
      </c>
    </row>
    <row r="107" spans="1:5" s="130" customFormat="1" ht="17.25" customHeight="1" x14ac:dyDescent="0.2">
      <c r="A107" s="127">
        <v>43865</v>
      </c>
      <c r="B107" s="170">
        <v>341.24</v>
      </c>
      <c r="C107" s="166" t="s">
        <v>248</v>
      </c>
      <c r="D107" s="129" t="s">
        <v>273</v>
      </c>
      <c r="E107" s="167" t="s">
        <v>186</v>
      </c>
    </row>
    <row r="108" spans="1:5" s="130" customFormat="1" ht="17.25" customHeight="1" x14ac:dyDescent="0.2">
      <c r="A108" s="127">
        <v>43861</v>
      </c>
      <c r="B108" s="170">
        <v>152.37</v>
      </c>
      <c r="C108" s="166" t="s">
        <v>248</v>
      </c>
      <c r="D108" s="129" t="s">
        <v>184</v>
      </c>
      <c r="E108" s="167" t="s">
        <v>118</v>
      </c>
    </row>
    <row r="109" spans="1:5" s="130" customFormat="1" ht="17.25" customHeight="1" x14ac:dyDescent="0.2">
      <c r="A109" s="127">
        <v>43870</v>
      </c>
      <c r="B109" s="170">
        <v>325.61</v>
      </c>
      <c r="C109" s="166" t="s">
        <v>248</v>
      </c>
      <c r="D109" s="129" t="s">
        <v>185</v>
      </c>
      <c r="E109" s="167" t="s">
        <v>186</v>
      </c>
    </row>
    <row r="110" spans="1:5" s="130" customFormat="1" ht="17.25" customHeight="1" x14ac:dyDescent="0.2">
      <c r="A110" s="127">
        <v>43838</v>
      </c>
      <c r="B110" s="170">
        <v>20</v>
      </c>
      <c r="C110" s="166" t="s">
        <v>248</v>
      </c>
      <c r="D110" s="129" t="s">
        <v>187</v>
      </c>
      <c r="E110" s="167" t="s">
        <v>118</v>
      </c>
    </row>
    <row r="111" spans="1:5" s="130" customFormat="1" ht="17.25" customHeight="1" x14ac:dyDescent="0.2">
      <c r="A111" s="127">
        <v>43838</v>
      </c>
      <c r="B111" s="170">
        <v>20</v>
      </c>
      <c r="C111" s="166" t="s">
        <v>248</v>
      </c>
      <c r="D111" s="129" t="s">
        <v>187</v>
      </c>
      <c r="E111" s="167" t="s">
        <v>118</v>
      </c>
    </row>
    <row r="112" spans="1:5" s="130" customFormat="1" ht="17.25" customHeight="1" x14ac:dyDescent="0.2">
      <c r="A112" s="127">
        <v>43846</v>
      </c>
      <c r="B112" s="170">
        <v>20</v>
      </c>
      <c r="C112" s="166" t="s">
        <v>248</v>
      </c>
      <c r="D112" s="129" t="s">
        <v>187</v>
      </c>
      <c r="E112" s="167" t="s">
        <v>118</v>
      </c>
    </row>
    <row r="113" spans="1:5" s="130" customFormat="1" ht="17.25" customHeight="1" x14ac:dyDescent="0.2">
      <c r="A113" s="127">
        <v>43846</v>
      </c>
      <c r="B113" s="170">
        <v>20</v>
      </c>
      <c r="C113" s="166" t="s">
        <v>248</v>
      </c>
      <c r="D113" s="129" t="s">
        <v>187</v>
      </c>
      <c r="E113" s="167" t="s">
        <v>118</v>
      </c>
    </row>
    <row r="114" spans="1:5" s="130" customFormat="1" ht="17.25" customHeight="1" x14ac:dyDescent="0.2">
      <c r="A114" s="127">
        <v>43847</v>
      </c>
      <c r="B114" s="170">
        <v>20</v>
      </c>
      <c r="C114" s="166" t="s">
        <v>234</v>
      </c>
      <c r="D114" s="129" t="s">
        <v>187</v>
      </c>
      <c r="E114" s="167" t="s">
        <v>109</v>
      </c>
    </row>
    <row r="115" spans="1:5" s="130" customFormat="1" ht="17.25" customHeight="1" x14ac:dyDescent="0.2">
      <c r="A115" s="127">
        <v>43847</v>
      </c>
      <c r="B115" s="170">
        <v>20</v>
      </c>
      <c r="C115" s="166" t="s">
        <v>234</v>
      </c>
      <c r="D115" s="129" t="s">
        <v>187</v>
      </c>
      <c r="E115" s="167" t="s">
        <v>109</v>
      </c>
    </row>
    <row r="116" spans="1:5" s="130" customFormat="1" ht="17.25" customHeight="1" x14ac:dyDescent="0.25">
      <c r="A116" s="127">
        <v>43895</v>
      </c>
      <c r="B116" s="170">
        <v>203.83</v>
      </c>
      <c r="C116" s="166" t="s">
        <v>236</v>
      </c>
      <c r="D116" s="169" t="s">
        <v>188</v>
      </c>
      <c r="E116" s="167" t="s">
        <v>109</v>
      </c>
    </row>
    <row r="117" spans="1:5" s="130" customFormat="1" ht="17.25" customHeight="1" x14ac:dyDescent="0.25">
      <c r="A117" s="127">
        <v>43755</v>
      </c>
      <c r="B117" s="170">
        <v>7</v>
      </c>
      <c r="C117" s="166" t="s">
        <v>232</v>
      </c>
      <c r="D117" s="169" t="s">
        <v>189</v>
      </c>
      <c r="E117" s="167" t="s">
        <v>110</v>
      </c>
    </row>
    <row r="118" spans="1:5" s="130" customFormat="1" ht="17.25" customHeight="1" x14ac:dyDescent="0.25">
      <c r="A118" s="127">
        <v>43887</v>
      </c>
      <c r="B118" s="170">
        <v>20</v>
      </c>
      <c r="C118" s="166" t="s">
        <v>237</v>
      </c>
      <c r="D118" s="169" t="s">
        <v>189</v>
      </c>
      <c r="E118" s="167" t="s">
        <v>119</v>
      </c>
    </row>
    <row r="119" spans="1:5" s="130" customFormat="1" ht="17.25" customHeight="1" x14ac:dyDescent="0.25">
      <c r="A119" s="127">
        <v>43887</v>
      </c>
      <c r="B119" s="170">
        <v>76.87</v>
      </c>
      <c r="C119" s="166" t="s">
        <v>237</v>
      </c>
      <c r="D119" s="169" t="s">
        <v>190</v>
      </c>
      <c r="E119" s="167" t="s">
        <v>119</v>
      </c>
    </row>
    <row r="120" spans="1:5" s="130" customFormat="1" ht="17.25" customHeight="1" x14ac:dyDescent="0.25">
      <c r="A120" s="127">
        <v>43879</v>
      </c>
      <c r="B120" s="170">
        <v>342.4</v>
      </c>
      <c r="C120" s="166" t="s">
        <v>234</v>
      </c>
      <c r="D120" s="169" t="s">
        <v>191</v>
      </c>
      <c r="E120" s="167" t="s">
        <v>109</v>
      </c>
    </row>
    <row r="121" spans="1:5" s="130" customFormat="1" ht="17.25" customHeight="1" x14ac:dyDescent="0.25">
      <c r="A121" s="127">
        <v>43867</v>
      </c>
      <c r="B121" s="170">
        <v>7</v>
      </c>
      <c r="C121" s="166" t="s">
        <v>207</v>
      </c>
      <c r="D121" s="169" t="s">
        <v>187</v>
      </c>
      <c r="E121" s="167" t="s">
        <v>186</v>
      </c>
    </row>
    <row r="122" spans="1:5" s="130" customFormat="1" ht="17.25" customHeight="1" x14ac:dyDescent="0.25">
      <c r="A122" s="127">
        <v>43904</v>
      </c>
      <c r="B122" s="170">
        <v>20</v>
      </c>
      <c r="C122" s="166" t="s">
        <v>238</v>
      </c>
      <c r="D122" s="169" t="s">
        <v>187</v>
      </c>
      <c r="E122" s="167" t="s">
        <v>119</v>
      </c>
    </row>
    <row r="123" spans="1:5" s="130" customFormat="1" ht="17.25" customHeight="1" x14ac:dyDescent="0.25">
      <c r="A123" s="127">
        <v>43901</v>
      </c>
      <c r="B123" s="170">
        <v>20</v>
      </c>
      <c r="C123" s="166" t="s">
        <v>238</v>
      </c>
      <c r="D123" s="169" t="s">
        <v>187</v>
      </c>
      <c r="E123" s="167" t="s">
        <v>119</v>
      </c>
    </row>
    <row r="124" spans="1:5" s="130" customFormat="1" ht="17.25" customHeight="1" x14ac:dyDescent="0.25">
      <c r="A124" s="127">
        <v>43810</v>
      </c>
      <c r="B124" s="170">
        <v>20</v>
      </c>
      <c r="C124" s="166" t="s">
        <v>238</v>
      </c>
      <c r="D124" s="169" t="s">
        <v>187</v>
      </c>
      <c r="E124" s="167" t="s">
        <v>119</v>
      </c>
    </row>
    <row r="125" spans="1:5" s="130" customFormat="1" ht="17.25" customHeight="1" x14ac:dyDescent="0.25">
      <c r="A125" s="127">
        <v>43901</v>
      </c>
      <c r="B125" s="170">
        <v>7</v>
      </c>
      <c r="C125" s="166" t="s">
        <v>238</v>
      </c>
      <c r="D125" s="169" t="s">
        <v>187</v>
      </c>
      <c r="E125" s="167" t="s">
        <v>119</v>
      </c>
    </row>
    <row r="126" spans="1:5" s="130" customFormat="1" ht="17.25" customHeight="1" x14ac:dyDescent="0.25">
      <c r="A126" s="127">
        <v>43810</v>
      </c>
      <c r="B126" s="170">
        <v>7</v>
      </c>
      <c r="C126" s="166" t="s">
        <v>238</v>
      </c>
      <c r="D126" s="169" t="s">
        <v>187</v>
      </c>
      <c r="E126" s="167" t="s">
        <v>119</v>
      </c>
    </row>
    <row r="127" spans="1:5" s="130" customFormat="1" ht="17.25" customHeight="1" x14ac:dyDescent="0.25">
      <c r="A127" s="127">
        <v>43904</v>
      </c>
      <c r="B127" s="170">
        <v>-20</v>
      </c>
      <c r="C127" s="166" t="s">
        <v>238</v>
      </c>
      <c r="D127" s="169" t="s">
        <v>187</v>
      </c>
      <c r="E127" s="167" t="s">
        <v>119</v>
      </c>
    </row>
    <row r="128" spans="1:5" s="130" customFormat="1" ht="17.25" customHeight="1" x14ac:dyDescent="0.25">
      <c r="A128" s="127">
        <v>43904</v>
      </c>
      <c r="B128" s="170">
        <v>398.4</v>
      </c>
      <c r="C128" s="166" t="s">
        <v>239</v>
      </c>
      <c r="D128" s="169" t="s">
        <v>192</v>
      </c>
      <c r="E128" s="167" t="s">
        <v>109</v>
      </c>
    </row>
    <row r="129" spans="1:5" s="130" customFormat="1" ht="17.25" customHeight="1" x14ac:dyDescent="0.25">
      <c r="A129" s="127">
        <v>43912</v>
      </c>
      <c r="B129" s="170">
        <v>93.88</v>
      </c>
      <c r="C129" s="166" t="s">
        <v>235</v>
      </c>
      <c r="D129" s="169" t="s">
        <v>193</v>
      </c>
      <c r="E129" s="167" t="s">
        <v>194</v>
      </c>
    </row>
    <row r="130" spans="1:5" s="130" customFormat="1" ht="17.25" customHeight="1" x14ac:dyDescent="0.25">
      <c r="A130" s="127">
        <v>43907</v>
      </c>
      <c r="B130" s="170">
        <v>127.21</v>
      </c>
      <c r="C130" s="166" t="s">
        <v>236</v>
      </c>
      <c r="D130" s="169" t="s">
        <v>195</v>
      </c>
      <c r="E130" s="167" t="s">
        <v>137</v>
      </c>
    </row>
    <row r="131" spans="1:5" s="130" customFormat="1" ht="17.25" customHeight="1" x14ac:dyDescent="0.25">
      <c r="A131" s="127">
        <v>43760</v>
      </c>
      <c r="B131" s="170">
        <v>43.48</v>
      </c>
      <c r="C131" s="166" t="s">
        <v>235</v>
      </c>
      <c r="D131" s="169" t="s">
        <v>223</v>
      </c>
      <c r="E131" s="167" t="s">
        <v>194</v>
      </c>
    </row>
    <row r="132" spans="1:5" s="130" customFormat="1" ht="17.25" customHeight="1" x14ac:dyDescent="0.25">
      <c r="A132" s="127">
        <v>43913</v>
      </c>
      <c r="B132" s="170">
        <v>91.47</v>
      </c>
      <c r="C132" s="166" t="s">
        <v>235</v>
      </c>
      <c r="D132" s="169" t="s">
        <v>196</v>
      </c>
      <c r="E132" s="167" t="s">
        <v>110</v>
      </c>
    </row>
    <row r="133" spans="1:5" s="130" customFormat="1" ht="17.25" customHeight="1" x14ac:dyDescent="0.25">
      <c r="A133" s="127">
        <v>43901</v>
      </c>
      <c r="B133" s="170">
        <v>182.82</v>
      </c>
      <c r="C133" s="166" t="s">
        <v>238</v>
      </c>
      <c r="D133" s="169" t="s">
        <v>197</v>
      </c>
      <c r="E133" s="167" t="s">
        <v>119</v>
      </c>
    </row>
    <row r="134" spans="1:5" s="130" customFormat="1" ht="17.25" customHeight="1" x14ac:dyDescent="0.25">
      <c r="A134" s="127">
        <v>43907</v>
      </c>
      <c r="B134" s="170">
        <v>91.47</v>
      </c>
      <c r="C134" s="166" t="s">
        <v>236</v>
      </c>
      <c r="D134" s="169" t="s">
        <v>198</v>
      </c>
      <c r="E134" s="167" t="s">
        <v>109</v>
      </c>
    </row>
    <row r="135" spans="1:5" s="130" customFormat="1" ht="17.25" customHeight="1" x14ac:dyDescent="0.25">
      <c r="A135" s="127">
        <v>43907</v>
      </c>
      <c r="B135" s="170">
        <v>20</v>
      </c>
      <c r="C135" s="166" t="s">
        <v>236</v>
      </c>
      <c r="D135" s="169" t="s">
        <v>189</v>
      </c>
      <c r="E135" s="167" t="s">
        <v>109</v>
      </c>
    </row>
    <row r="136" spans="1:5" s="130" customFormat="1" ht="17.25" customHeight="1" x14ac:dyDescent="0.25">
      <c r="A136" s="127">
        <v>43907</v>
      </c>
      <c r="B136" s="170">
        <v>20</v>
      </c>
      <c r="C136" s="166" t="s">
        <v>236</v>
      </c>
      <c r="D136" s="169" t="s">
        <v>189</v>
      </c>
      <c r="E136" s="167" t="s">
        <v>109</v>
      </c>
    </row>
    <row r="137" spans="1:5" s="130" customFormat="1" ht="17.25" customHeight="1" x14ac:dyDescent="0.25">
      <c r="A137" s="168">
        <v>43761</v>
      </c>
      <c r="B137" s="170">
        <v>20</v>
      </c>
      <c r="C137" s="166" t="s">
        <v>235</v>
      </c>
      <c r="D137" s="169" t="s">
        <v>189</v>
      </c>
      <c r="E137" s="167" t="s">
        <v>122</v>
      </c>
    </row>
    <row r="138" spans="1:5" s="130" customFormat="1" ht="17.25" customHeight="1" x14ac:dyDescent="0.25">
      <c r="A138" s="127">
        <v>43912</v>
      </c>
      <c r="B138" s="170">
        <v>20</v>
      </c>
      <c r="C138" s="166" t="s">
        <v>235</v>
      </c>
      <c r="D138" s="169" t="s">
        <v>189</v>
      </c>
      <c r="E138" s="167" t="s">
        <v>122</v>
      </c>
    </row>
    <row r="139" spans="1:5" s="130" customFormat="1" ht="17.25" customHeight="1" x14ac:dyDescent="0.25">
      <c r="A139" s="127">
        <v>43912</v>
      </c>
      <c r="B139" s="170">
        <v>20</v>
      </c>
      <c r="C139" s="166" t="s">
        <v>235</v>
      </c>
      <c r="D139" s="169" t="s">
        <v>189</v>
      </c>
      <c r="E139" s="167" t="s">
        <v>122</v>
      </c>
    </row>
    <row r="140" spans="1:5" s="130" customFormat="1" ht="17.25" customHeight="1" x14ac:dyDescent="0.25">
      <c r="A140" s="127">
        <v>43912</v>
      </c>
      <c r="B140" s="170">
        <v>20</v>
      </c>
      <c r="C140" s="166" t="s">
        <v>235</v>
      </c>
      <c r="D140" s="169" t="s">
        <v>189</v>
      </c>
      <c r="E140" s="167" t="s">
        <v>122</v>
      </c>
    </row>
    <row r="141" spans="1:5" s="130" customFormat="1" ht="17.25" customHeight="1" x14ac:dyDescent="0.25">
      <c r="A141" s="127">
        <v>43810</v>
      </c>
      <c r="B141" s="170">
        <v>43.48</v>
      </c>
      <c r="C141" s="166" t="s">
        <v>238</v>
      </c>
      <c r="D141" s="169" t="s">
        <v>222</v>
      </c>
      <c r="E141" s="167" t="s">
        <v>119</v>
      </c>
    </row>
    <row r="142" spans="1:5" s="130" customFormat="1" ht="17.25" customHeight="1" x14ac:dyDescent="0.25">
      <c r="A142" s="127">
        <v>43912</v>
      </c>
      <c r="B142" s="170">
        <v>86.11</v>
      </c>
      <c r="C142" s="166" t="s">
        <v>235</v>
      </c>
      <c r="D142" s="169" t="s">
        <v>199</v>
      </c>
      <c r="E142" s="167" t="s">
        <v>122</v>
      </c>
    </row>
    <row r="143" spans="1:5" s="130" customFormat="1" ht="17.25" customHeight="1" x14ac:dyDescent="0.25">
      <c r="A143" s="127">
        <v>43912</v>
      </c>
      <c r="B143" s="170">
        <v>360.85</v>
      </c>
      <c r="C143" s="166" t="s">
        <v>235</v>
      </c>
      <c r="D143" s="169" t="s">
        <v>200</v>
      </c>
      <c r="E143" s="167" t="s">
        <v>194</v>
      </c>
    </row>
    <row r="144" spans="1:5" s="130" customFormat="1" ht="17.25" customHeight="1" x14ac:dyDescent="0.25">
      <c r="A144" s="127">
        <v>43907</v>
      </c>
      <c r="B144" s="170">
        <v>54.07</v>
      </c>
      <c r="C144" s="166" t="s">
        <v>236</v>
      </c>
      <c r="D144" s="169" t="s">
        <v>198</v>
      </c>
      <c r="E144" s="167" t="s">
        <v>109</v>
      </c>
    </row>
    <row r="145" spans="1:5" s="130" customFormat="1" ht="17.25" customHeight="1" x14ac:dyDescent="0.25">
      <c r="A145" s="127">
        <v>43867</v>
      </c>
      <c r="B145" s="170">
        <v>7</v>
      </c>
      <c r="C145" s="166" t="s">
        <v>178</v>
      </c>
      <c r="D145" s="169" t="s">
        <v>187</v>
      </c>
      <c r="E145" s="167" t="s">
        <v>186</v>
      </c>
    </row>
    <row r="146" spans="1:5" s="130" customFormat="1" ht="17.25" customHeight="1" x14ac:dyDescent="0.25">
      <c r="A146" s="127">
        <v>43847</v>
      </c>
      <c r="B146" s="170">
        <v>7</v>
      </c>
      <c r="C146" s="166" t="s">
        <v>240</v>
      </c>
      <c r="D146" s="169" t="s">
        <v>189</v>
      </c>
      <c r="E146" s="167" t="s">
        <v>118</v>
      </c>
    </row>
    <row r="147" spans="1:5" s="130" customFormat="1" ht="17.25" customHeight="1" x14ac:dyDescent="0.25">
      <c r="A147" s="127">
        <v>43676</v>
      </c>
      <c r="B147" s="170">
        <v>119.77</v>
      </c>
      <c r="C147" s="166" t="s">
        <v>215</v>
      </c>
      <c r="D147" s="169" t="s">
        <v>244</v>
      </c>
      <c r="E147" s="167" t="s">
        <v>119</v>
      </c>
    </row>
    <row r="148" spans="1:5" s="130" customFormat="1" ht="17.25" customHeight="1" x14ac:dyDescent="0.25">
      <c r="A148" s="127">
        <v>43687</v>
      </c>
      <c r="B148" s="170">
        <v>184.98</v>
      </c>
      <c r="C148" s="166" t="s">
        <v>124</v>
      </c>
      <c r="D148" s="169" t="s">
        <v>245</v>
      </c>
      <c r="E148" s="167" t="s">
        <v>109</v>
      </c>
    </row>
    <row r="149" spans="1:5" s="130" customFormat="1" ht="17.25" customHeight="1" x14ac:dyDescent="0.2">
      <c r="A149" s="127">
        <v>43746</v>
      </c>
      <c r="B149" s="128">
        <v>66.989999999999995</v>
      </c>
      <c r="C149" s="166" t="s">
        <v>224</v>
      </c>
      <c r="D149" s="129" t="s">
        <v>201</v>
      </c>
      <c r="E149" s="167" t="s">
        <v>109</v>
      </c>
    </row>
    <row r="150" spans="1:5" s="130" customFormat="1" ht="17.25" customHeight="1" x14ac:dyDescent="0.2">
      <c r="A150" s="127">
        <v>43755</v>
      </c>
      <c r="B150" s="128">
        <v>104.73</v>
      </c>
      <c r="C150" s="166" t="s">
        <v>116</v>
      </c>
      <c r="D150" s="166" t="s">
        <v>202</v>
      </c>
      <c r="E150" s="167" t="s">
        <v>110</v>
      </c>
    </row>
    <row r="151" spans="1:5" s="130" customFormat="1" ht="17.25" customHeight="1" x14ac:dyDescent="0.2">
      <c r="A151" s="127">
        <v>43756</v>
      </c>
      <c r="B151" s="128">
        <v>104.73</v>
      </c>
      <c r="C151" s="166" t="s">
        <v>117</v>
      </c>
      <c r="D151" s="166" t="s">
        <v>203</v>
      </c>
      <c r="E151" s="167" t="s">
        <v>110</v>
      </c>
    </row>
    <row r="152" spans="1:5" s="130" customFormat="1" ht="17.25" customHeight="1" x14ac:dyDescent="0.25">
      <c r="A152" s="127">
        <v>43867</v>
      </c>
      <c r="B152" s="128">
        <v>441.18</v>
      </c>
      <c r="C152" s="166" t="s">
        <v>207</v>
      </c>
      <c r="D152" s="169" t="s">
        <v>204</v>
      </c>
      <c r="E152" s="167" t="s">
        <v>186</v>
      </c>
    </row>
    <row r="153" spans="1:5" s="130" customFormat="1" ht="17.25" customHeight="1" x14ac:dyDescent="0.2">
      <c r="A153" s="168" t="s">
        <v>205</v>
      </c>
      <c r="B153" s="128">
        <v>12.64</v>
      </c>
      <c r="C153" s="166" t="s">
        <v>208</v>
      </c>
      <c r="D153" s="166" t="s">
        <v>209</v>
      </c>
      <c r="E153" s="167" t="s">
        <v>109</v>
      </c>
    </row>
    <row r="154" spans="1:5" s="130" customFormat="1" ht="17.25" customHeight="1" x14ac:dyDescent="0.2">
      <c r="A154" s="168" t="s">
        <v>206</v>
      </c>
      <c r="B154" s="128">
        <v>17.75</v>
      </c>
      <c r="C154" s="166" t="s">
        <v>124</v>
      </c>
      <c r="D154" s="166" t="s">
        <v>123</v>
      </c>
      <c r="E154" s="167" t="s">
        <v>109</v>
      </c>
    </row>
    <row r="155" spans="1:5" s="130" customFormat="1" ht="17.25" customHeight="1" x14ac:dyDescent="0.2">
      <c r="A155" s="127">
        <v>43687</v>
      </c>
      <c r="B155" s="128">
        <v>17.75</v>
      </c>
      <c r="C155" s="166" t="s">
        <v>124</v>
      </c>
      <c r="D155" s="166" t="s">
        <v>210</v>
      </c>
      <c r="E155" s="167" t="s">
        <v>109</v>
      </c>
    </row>
    <row r="156" spans="1:5" s="130" customFormat="1" ht="17.25" customHeight="1" x14ac:dyDescent="0.25">
      <c r="A156" s="127">
        <v>43683</v>
      </c>
      <c r="B156" s="172">
        <v>12.64</v>
      </c>
      <c r="C156" s="166" t="s">
        <v>214</v>
      </c>
      <c r="D156" s="166" t="s">
        <v>209</v>
      </c>
      <c r="E156" s="167" t="s">
        <v>121</v>
      </c>
    </row>
    <row r="157" spans="1:5" s="130" customFormat="1" ht="17.25" customHeight="1" x14ac:dyDescent="0.25">
      <c r="A157" s="168">
        <v>43676</v>
      </c>
      <c r="B157" s="172">
        <v>12.64</v>
      </c>
      <c r="C157" s="166" t="s">
        <v>215</v>
      </c>
      <c r="D157" s="166" t="s">
        <v>209</v>
      </c>
      <c r="E157" s="167" t="s">
        <v>119</v>
      </c>
    </row>
    <row r="158" spans="1:5" s="130" customFormat="1" ht="17.25" customHeight="1" x14ac:dyDescent="0.25">
      <c r="A158" s="168">
        <v>43773</v>
      </c>
      <c r="B158" s="172">
        <v>17.75</v>
      </c>
      <c r="C158" s="166" t="s">
        <v>216</v>
      </c>
      <c r="D158" s="166" t="s">
        <v>211</v>
      </c>
      <c r="E158" s="167" t="s">
        <v>109</v>
      </c>
    </row>
    <row r="159" spans="1:5" s="130" customFormat="1" ht="17.25" customHeight="1" x14ac:dyDescent="0.25">
      <c r="A159" s="168">
        <v>43746</v>
      </c>
      <c r="B159" s="172">
        <v>17.75</v>
      </c>
      <c r="C159" s="166" t="s">
        <v>217</v>
      </c>
      <c r="D159" s="166" t="s">
        <v>210</v>
      </c>
      <c r="E159" s="167" t="s">
        <v>121</v>
      </c>
    </row>
    <row r="160" spans="1:5" s="130" customFormat="1" ht="17.25" customHeight="1" x14ac:dyDescent="0.25">
      <c r="A160" s="127">
        <v>43687</v>
      </c>
      <c r="B160" s="172">
        <v>3</v>
      </c>
      <c r="C160" s="166" t="s">
        <v>124</v>
      </c>
      <c r="D160" s="166" t="s">
        <v>212</v>
      </c>
      <c r="E160" s="167" t="s">
        <v>109</v>
      </c>
    </row>
    <row r="161" spans="1:5" s="130" customFormat="1" ht="17.25" customHeight="1" x14ac:dyDescent="0.25">
      <c r="A161" s="127">
        <v>43676</v>
      </c>
      <c r="B161" s="172">
        <v>3</v>
      </c>
      <c r="C161" s="166" t="s">
        <v>124</v>
      </c>
      <c r="D161" s="166" t="s">
        <v>212</v>
      </c>
      <c r="E161" s="167" t="s">
        <v>109</v>
      </c>
    </row>
    <row r="162" spans="1:5" s="130" customFormat="1" ht="17.25" customHeight="1" x14ac:dyDescent="0.25">
      <c r="A162" s="127">
        <v>43746</v>
      </c>
      <c r="B162" s="172">
        <v>3</v>
      </c>
      <c r="C162" s="166" t="s">
        <v>215</v>
      </c>
      <c r="D162" s="166" t="s">
        <v>212</v>
      </c>
      <c r="E162" s="167" t="s">
        <v>119</v>
      </c>
    </row>
    <row r="163" spans="1:5" s="130" customFormat="1" ht="17.100000000000001" customHeight="1" x14ac:dyDescent="0.25">
      <c r="A163" s="127">
        <v>43755</v>
      </c>
      <c r="B163" s="172">
        <v>17.75</v>
      </c>
      <c r="C163" s="166" t="s">
        <v>217</v>
      </c>
      <c r="D163" s="166" t="s">
        <v>123</v>
      </c>
      <c r="E163" s="167" t="s">
        <v>121</v>
      </c>
    </row>
    <row r="164" spans="1:5" s="130" customFormat="1" ht="17.100000000000001" customHeight="1" x14ac:dyDescent="0.25">
      <c r="A164" s="127">
        <v>43741</v>
      </c>
      <c r="B164" s="172">
        <v>17.75</v>
      </c>
      <c r="C164" s="166" t="s">
        <v>218</v>
      </c>
      <c r="D164" s="166" t="s">
        <v>210</v>
      </c>
      <c r="E164" s="167" t="s">
        <v>110</v>
      </c>
    </row>
    <row r="165" spans="1:5" s="130" customFormat="1" ht="17.25" customHeight="1" x14ac:dyDescent="0.25">
      <c r="A165" s="168">
        <v>43769</v>
      </c>
      <c r="B165" s="172">
        <v>17.75</v>
      </c>
      <c r="C165" s="166" t="s">
        <v>219</v>
      </c>
      <c r="D165" s="166" t="s">
        <v>211</v>
      </c>
      <c r="E165" s="167" t="s">
        <v>173</v>
      </c>
    </row>
    <row r="166" spans="1:5" s="130" customFormat="1" ht="17.25" customHeight="1" x14ac:dyDescent="0.25">
      <c r="A166" s="168">
        <v>43769</v>
      </c>
      <c r="B166" s="172">
        <v>12.64</v>
      </c>
      <c r="C166" s="166" t="s">
        <v>276</v>
      </c>
      <c r="D166" s="166" t="s">
        <v>209</v>
      </c>
      <c r="E166" s="167" t="s">
        <v>109</v>
      </c>
    </row>
    <row r="167" spans="1:5" s="130" customFormat="1" ht="17.25" customHeight="1" x14ac:dyDescent="0.25">
      <c r="A167" s="127">
        <v>43755</v>
      </c>
      <c r="B167" s="172">
        <v>12.64</v>
      </c>
      <c r="C167" s="166" t="s">
        <v>224</v>
      </c>
      <c r="D167" s="166" t="s">
        <v>209</v>
      </c>
      <c r="E167" s="167" t="s">
        <v>109</v>
      </c>
    </row>
    <row r="168" spans="1:5" s="130" customFormat="1" ht="17.100000000000001" customHeight="1" x14ac:dyDescent="0.25">
      <c r="A168" s="127">
        <v>43773</v>
      </c>
      <c r="B168" s="172">
        <v>17.75</v>
      </c>
      <c r="C168" s="166" t="s">
        <v>218</v>
      </c>
      <c r="D168" s="166" t="s">
        <v>123</v>
      </c>
      <c r="E168" s="167" t="s">
        <v>110</v>
      </c>
    </row>
    <row r="169" spans="1:5" s="130" customFormat="1" ht="17.100000000000001" customHeight="1" x14ac:dyDescent="0.25">
      <c r="A169" s="127">
        <v>43746</v>
      </c>
      <c r="B169" s="172">
        <v>17.75</v>
      </c>
      <c r="C169" s="166" t="s">
        <v>216</v>
      </c>
      <c r="D169" s="166" t="s">
        <v>123</v>
      </c>
      <c r="E169" s="167" t="s">
        <v>109</v>
      </c>
    </row>
    <row r="170" spans="1:5" s="130" customFormat="1" ht="17.100000000000001" customHeight="1" x14ac:dyDescent="0.25">
      <c r="A170" s="127">
        <v>43755</v>
      </c>
      <c r="B170" s="172">
        <v>3</v>
      </c>
      <c r="C170" s="166" t="s">
        <v>217</v>
      </c>
      <c r="D170" s="166" t="s">
        <v>212</v>
      </c>
      <c r="E170" s="167" t="s">
        <v>109</v>
      </c>
    </row>
    <row r="171" spans="1:5" s="130" customFormat="1" ht="17.100000000000001" customHeight="1" x14ac:dyDescent="0.25">
      <c r="A171" s="127">
        <v>43755</v>
      </c>
      <c r="B171" s="172">
        <v>17.75</v>
      </c>
      <c r="C171" s="166" t="s">
        <v>218</v>
      </c>
      <c r="D171" s="166" t="s">
        <v>123</v>
      </c>
      <c r="E171" s="167" t="s">
        <v>110</v>
      </c>
    </row>
    <row r="172" spans="1:5" s="130" customFormat="1" ht="17.100000000000001" customHeight="1" x14ac:dyDescent="0.25">
      <c r="A172" s="127">
        <v>43746</v>
      </c>
      <c r="B172" s="172">
        <v>3</v>
      </c>
      <c r="C172" s="166" t="s">
        <v>220</v>
      </c>
      <c r="D172" s="166" t="s">
        <v>212</v>
      </c>
      <c r="E172" s="167" t="s">
        <v>109</v>
      </c>
    </row>
    <row r="173" spans="1:5" s="130" customFormat="1" ht="17.100000000000001" customHeight="1" x14ac:dyDescent="0.25">
      <c r="A173" s="127">
        <v>43755</v>
      </c>
      <c r="B173" s="172">
        <v>3</v>
      </c>
      <c r="C173" s="166" t="s">
        <v>218</v>
      </c>
      <c r="D173" s="166" t="s">
        <v>212</v>
      </c>
      <c r="E173" s="167" t="s">
        <v>110</v>
      </c>
    </row>
    <row r="174" spans="1:5" s="130" customFormat="1" ht="17.100000000000001" customHeight="1" x14ac:dyDescent="0.25">
      <c r="A174" s="127">
        <v>43755</v>
      </c>
      <c r="B174" s="172">
        <v>3</v>
      </c>
      <c r="C174" s="166" t="s">
        <v>218</v>
      </c>
      <c r="D174" s="166" t="s">
        <v>212</v>
      </c>
      <c r="E174" s="167" t="s">
        <v>110</v>
      </c>
    </row>
    <row r="175" spans="1:5" s="130" customFormat="1" ht="17.100000000000001" customHeight="1" x14ac:dyDescent="0.25">
      <c r="A175" s="127">
        <v>43773</v>
      </c>
      <c r="B175" s="172">
        <v>3</v>
      </c>
      <c r="C175" s="166" t="s">
        <v>216</v>
      </c>
      <c r="D175" s="166" t="s">
        <v>212</v>
      </c>
      <c r="E175" s="167" t="s">
        <v>109</v>
      </c>
    </row>
    <row r="176" spans="1:5" s="130" customFormat="1" ht="17.100000000000001" customHeight="1" x14ac:dyDescent="0.25">
      <c r="A176" s="127">
        <v>43756</v>
      </c>
      <c r="B176" s="172">
        <v>30</v>
      </c>
      <c r="C176" s="166" t="s">
        <v>221</v>
      </c>
      <c r="D176" s="166" t="s">
        <v>213</v>
      </c>
      <c r="E176" s="167" t="s">
        <v>118</v>
      </c>
    </row>
    <row r="177" spans="1:11" s="130" customFormat="1" ht="17.25" customHeight="1" x14ac:dyDescent="0.2">
      <c r="A177" s="127">
        <v>43756</v>
      </c>
      <c r="B177" s="170">
        <v>26</v>
      </c>
      <c r="C177" s="166" t="s">
        <v>221</v>
      </c>
      <c r="D177" s="166" t="s">
        <v>213</v>
      </c>
      <c r="E177" s="167" t="s">
        <v>118</v>
      </c>
    </row>
    <row r="178" spans="1:11" s="130" customFormat="1" ht="17.25" customHeight="1" x14ac:dyDescent="0.2">
      <c r="A178" s="127">
        <v>43773</v>
      </c>
      <c r="B178" s="170">
        <v>15</v>
      </c>
      <c r="C178" s="166" t="s">
        <v>218</v>
      </c>
      <c r="D178" s="166" t="s">
        <v>213</v>
      </c>
      <c r="E178" s="167" t="s">
        <v>110</v>
      </c>
    </row>
    <row r="179" spans="1:11" s="130" customFormat="1" ht="17.25" customHeight="1" x14ac:dyDescent="0.2">
      <c r="A179" s="127">
        <v>43773</v>
      </c>
      <c r="B179" s="170">
        <v>15</v>
      </c>
      <c r="C179" s="166" t="s">
        <v>207</v>
      </c>
      <c r="D179" s="166" t="s">
        <v>213</v>
      </c>
      <c r="E179" s="167" t="s">
        <v>186</v>
      </c>
    </row>
    <row r="180" spans="1:11" s="130" customFormat="1" ht="17.25" customHeight="1" x14ac:dyDescent="0.2">
      <c r="A180" s="127">
        <v>44122</v>
      </c>
      <c r="B180" s="170">
        <v>-120.44</v>
      </c>
      <c r="C180" s="166" t="s">
        <v>218</v>
      </c>
      <c r="D180" s="166" t="s">
        <v>277</v>
      </c>
      <c r="E180" s="167" t="s">
        <v>110</v>
      </c>
    </row>
    <row r="181" spans="1:11" s="117" customFormat="1" x14ac:dyDescent="0.2">
      <c r="A181" s="115"/>
      <c r="B181" s="123"/>
      <c r="C181" s="116"/>
      <c r="D181" s="116"/>
      <c r="E181" s="141"/>
    </row>
    <row r="182" spans="1:11" ht="19.5" customHeight="1" x14ac:dyDescent="0.2">
      <c r="A182" s="53" t="s">
        <v>4</v>
      </c>
      <c r="B182" s="231">
        <f>SUM(B36:B180)</f>
        <v>14915.819999999991</v>
      </c>
      <c r="C182" s="114"/>
      <c r="D182" s="114"/>
      <c r="E182" s="139"/>
    </row>
    <row r="183" spans="1:11" ht="5.25" customHeight="1" x14ac:dyDescent="0.2">
      <c r="A183" s="25"/>
      <c r="B183" s="157"/>
      <c r="C183" s="83"/>
      <c r="D183" s="83"/>
      <c r="E183" s="139"/>
    </row>
    <row r="184" spans="1:11" ht="36" customHeight="1" x14ac:dyDescent="0.2">
      <c r="A184" s="192" t="s">
        <v>16</v>
      </c>
      <c r="B184" s="193"/>
      <c r="C184" s="193"/>
      <c r="D184" s="138"/>
      <c r="E184" s="139"/>
    </row>
    <row r="185" spans="1:11" ht="25.5" customHeight="1" x14ac:dyDescent="0.2">
      <c r="A185" s="18" t="s">
        <v>0</v>
      </c>
      <c r="B185" s="155" t="s">
        <v>31</v>
      </c>
      <c r="C185" s="2" t="s">
        <v>67</v>
      </c>
      <c r="D185" s="2" t="s">
        <v>11</v>
      </c>
      <c r="E185" s="139"/>
    </row>
    <row r="186" spans="1:11" s="117" customFormat="1" ht="15.75" hidden="1" customHeight="1" x14ac:dyDescent="0.2">
      <c r="A186" s="115"/>
      <c r="B186" s="123"/>
      <c r="C186" s="116"/>
      <c r="D186" s="116"/>
      <c r="E186" s="141"/>
    </row>
    <row r="187" spans="1:11" s="130" customFormat="1" ht="17.25" customHeight="1" x14ac:dyDescent="0.2">
      <c r="A187" s="127">
        <v>44006</v>
      </c>
      <c r="B187" s="128">
        <v>14.62</v>
      </c>
      <c r="C187" s="129"/>
      <c r="D187" s="129" t="s">
        <v>251</v>
      </c>
      <c r="E187" s="142" t="s">
        <v>137</v>
      </c>
    </row>
    <row r="188" spans="1:11" s="117" customFormat="1" ht="12.75" customHeight="1" x14ac:dyDescent="0.2">
      <c r="A188" s="165">
        <v>44011</v>
      </c>
      <c r="B188" s="123">
        <v>10.53</v>
      </c>
      <c r="C188" s="116"/>
      <c r="D188" s="116" t="s">
        <v>250</v>
      </c>
      <c r="E188" s="141" t="s">
        <v>111</v>
      </c>
      <c r="F188" s="118"/>
      <c r="G188" s="118"/>
      <c r="H188" s="118"/>
      <c r="I188" s="118"/>
      <c r="J188" s="118"/>
      <c r="K188" s="118"/>
    </row>
    <row r="189" spans="1:11" s="117" customFormat="1" ht="12.75" customHeight="1" x14ac:dyDescent="0.2">
      <c r="A189" s="115"/>
      <c r="B189" s="123"/>
      <c r="C189" s="116"/>
      <c r="D189" s="116"/>
      <c r="E189" s="141"/>
      <c r="F189" s="118"/>
      <c r="G189" s="118"/>
      <c r="H189" s="118"/>
      <c r="I189" s="118"/>
      <c r="J189" s="118"/>
      <c r="K189" s="118"/>
    </row>
    <row r="190" spans="1:11" s="117" customFormat="1" ht="12.75" customHeight="1" x14ac:dyDescent="0.2">
      <c r="A190" s="115"/>
      <c r="B190" s="123"/>
      <c r="C190" s="116"/>
      <c r="D190" s="116"/>
      <c r="E190" s="141"/>
      <c r="F190" s="118"/>
      <c r="G190" s="118"/>
      <c r="H190" s="118"/>
      <c r="I190" s="118"/>
      <c r="J190" s="118"/>
      <c r="K190" s="118"/>
    </row>
    <row r="191" spans="1:11" s="117" customFormat="1" ht="12.75" customHeight="1" x14ac:dyDescent="0.2">
      <c r="A191" s="115"/>
      <c r="B191" s="123"/>
      <c r="C191" s="116"/>
      <c r="D191" s="116"/>
      <c r="E191" s="141"/>
    </row>
    <row r="192" spans="1:11" s="117" customFormat="1" ht="12.75" hidden="1" customHeight="1" x14ac:dyDescent="0.2">
      <c r="A192" s="115"/>
      <c r="B192" s="123"/>
      <c r="C192" s="116"/>
      <c r="D192" s="116"/>
      <c r="E192" s="141"/>
    </row>
    <row r="193" spans="1:5" ht="19.5" customHeight="1" x14ac:dyDescent="0.2">
      <c r="A193" s="53" t="s">
        <v>4</v>
      </c>
      <c r="B193" s="156">
        <f>SUM(B186:B192)</f>
        <v>25.15</v>
      </c>
      <c r="C193" s="114"/>
      <c r="D193" s="114"/>
      <c r="E193" s="139"/>
    </row>
    <row r="194" spans="1:5" ht="5.25" customHeight="1" x14ac:dyDescent="0.2">
      <c r="A194" s="25"/>
      <c r="B194" s="157"/>
      <c r="C194" s="83"/>
      <c r="D194" s="83"/>
      <c r="E194" s="139"/>
    </row>
    <row r="195" spans="1:5" s="7" customFormat="1" ht="34.5" customHeight="1" x14ac:dyDescent="0.2">
      <c r="A195" s="27" t="s">
        <v>7</v>
      </c>
      <c r="B195" s="158">
        <f>B32+B182+B193</f>
        <v>23369.299999999988</v>
      </c>
      <c r="C195" s="8"/>
      <c r="D195" s="8"/>
      <c r="E195" s="143"/>
    </row>
    <row r="196" spans="1:5" s="54" customFormat="1" x14ac:dyDescent="0.2">
      <c r="B196" s="159"/>
      <c r="C196" s="51"/>
      <c r="D196" s="51"/>
    </row>
    <row r="197" spans="1:5" s="56" customFormat="1" x14ac:dyDescent="0.2">
      <c r="A197" s="29" t="s">
        <v>32</v>
      </c>
      <c r="B197" s="160"/>
    </row>
    <row r="198" spans="1:5" s="56" customFormat="1" ht="12.6" customHeight="1" x14ac:dyDescent="0.2">
      <c r="A198" s="176" t="s">
        <v>33</v>
      </c>
      <c r="B198" s="176"/>
      <c r="C198" s="176"/>
    </row>
    <row r="199" spans="1:5" s="54" customFormat="1" ht="12.95" customHeight="1" x14ac:dyDescent="0.2">
      <c r="A199" s="177" t="s">
        <v>40</v>
      </c>
      <c r="B199" s="177"/>
      <c r="C199" s="177"/>
    </row>
    <row r="200" spans="1:5" x14ac:dyDescent="0.2">
      <c r="A200" s="45" t="s">
        <v>34</v>
      </c>
      <c r="B200" s="161"/>
      <c r="C200" s="54"/>
      <c r="D200" s="54"/>
    </row>
    <row r="201" spans="1:5" x14ac:dyDescent="0.2">
      <c r="A201" s="66" t="s">
        <v>68</v>
      </c>
      <c r="B201" s="161"/>
      <c r="C201" s="80"/>
      <c r="D201" s="80"/>
    </row>
    <row r="202" spans="1:5" x14ac:dyDescent="0.2">
      <c r="A202" s="66" t="s">
        <v>50</v>
      </c>
      <c r="B202" s="161"/>
      <c r="C202" s="61"/>
      <c r="D202" s="61"/>
    </row>
    <row r="203" spans="1:5" x14ac:dyDescent="0.2">
      <c r="A203" s="173" t="s">
        <v>51</v>
      </c>
      <c r="B203" s="173"/>
      <c r="C203" s="173"/>
      <c r="D203" s="173"/>
    </row>
    <row r="204" spans="1:5" x14ac:dyDescent="0.2">
      <c r="A204" s="25"/>
      <c r="B204" s="157"/>
      <c r="C204" s="54"/>
      <c r="D204" s="54"/>
    </row>
    <row r="205" spans="1:5" x14ac:dyDescent="0.2">
      <c r="A205" s="25"/>
      <c r="B205" s="157"/>
      <c r="C205" s="54"/>
      <c r="D205" s="54"/>
    </row>
    <row r="206" spans="1:5" x14ac:dyDescent="0.2">
      <c r="A206" s="25"/>
      <c r="B206" s="157"/>
      <c r="C206" s="54"/>
      <c r="D206" s="54"/>
    </row>
    <row r="207" spans="1:5" x14ac:dyDescent="0.2">
      <c r="A207" s="25"/>
      <c r="B207" s="157"/>
      <c r="C207" s="54"/>
      <c r="D207" s="54"/>
    </row>
    <row r="208" spans="1:5" x14ac:dyDescent="0.2">
      <c r="A208" s="25"/>
      <c r="B208" s="157"/>
      <c r="C208" s="54"/>
      <c r="D208" s="54"/>
    </row>
    <row r="209" spans="1:4" x14ac:dyDescent="0.2">
      <c r="A209" s="25"/>
      <c r="B209" s="157"/>
      <c r="C209" s="54"/>
      <c r="D209" s="54"/>
    </row>
    <row r="210" spans="1:4" x14ac:dyDescent="0.2">
      <c r="A210" s="25"/>
      <c r="B210" s="157"/>
      <c r="C210" s="54"/>
      <c r="D210" s="54"/>
    </row>
    <row r="211" spans="1:4" x14ac:dyDescent="0.2">
      <c r="A211" s="25"/>
      <c r="B211" s="157"/>
      <c r="C211" s="54"/>
      <c r="D211" s="54"/>
    </row>
    <row r="212" spans="1:4" x14ac:dyDescent="0.2">
      <c r="A212" s="25"/>
      <c r="B212" s="157"/>
      <c r="C212" s="54"/>
      <c r="D212" s="54"/>
    </row>
    <row r="213" spans="1:4" x14ac:dyDescent="0.2">
      <c r="A213" s="25"/>
      <c r="B213" s="157"/>
      <c r="C213" s="54"/>
      <c r="D213" s="54"/>
    </row>
    <row r="214" spans="1:4" x14ac:dyDescent="0.2">
      <c r="A214" s="25"/>
      <c r="B214" s="157"/>
      <c r="C214" s="54"/>
      <c r="D214" s="54"/>
    </row>
  </sheetData>
  <sheetProtection formatCells="0" formatColumns="0" formatRows="0" insertColumns="0" insertRows="0"/>
  <mergeCells count="14">
    <mergeCell ref="A203:D203"/>
    <mergeCell ref="A1:D1"/>
    <mergeCell ref="A198:C198"/>
    <mergeCell ref="A199:C199"/>
    <mergeCell ref="A9:D9"/>
    <mergeCell ref="B2:D2"/>
    <mergeCell ref="B3:D3"/>
    <mergeCell ref="B4:D4"/>
    <mergeCell ref="A7:D7"/>
    <mergeCell ref="A8:D8"/>
    <mergeCell ref="A34:C34"/>
    <mergeCell ref="A184:C184"/>
    <mergeCell ref="B5:E5"/>
    <mergeCell ref="B6:E6"/>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Normal="100" workbookViewId="0">
      <selection activeCell="B4" sqref="B4:F4"/>
    </sheetView>
  </sheetViews>
  <sheetFormatPr defaultColWidth="9.140625" defaultRowHeight="12.75" x14ac:dyDescent="0.2"/>
  <cols>
    <col min="1" max="1" width="27.5703125" style="14" customWidth="1"/>
    <col min="2" max="2" width="23.5703125" style="14" customWidth="1"/>
    <col min="3" max="6" width="27.5703125" style="14" customWidth="1"/>
    <col min="7" max="16384" width="9.140625" style="15"/>
  </cols>
  <sheetData>
    <row r="1" spans="1:7" ht="36" customHeight="1" x14ac:dyDescent="0.2">
      <c r="A1" s="202" t="s">
        <v>25</v>
      </c>
      <c r="B1" s="202"/>
      <c r="C1" s="202"/>
      <c r="D1" s="202"/>
      <c r="E1" s="202"/>
      <c r="F1" s="202"/>
    </row>
    <row r="2" spans="1:7" ht="36" customHeight="1" x14ac:dyDescent="0.2">
      <c r="A2" s="31" t="s">
        <v>8</v>
      </c>
      <c r="B2" s="206" t="str">
        <f>Travel!B2</f>
        <v>Ministry for the Environment</v>
      </c>
      <c r="C2" s="206"/>
      <c r="D2" s="206"/>
      <c r="E2" s="206"/>
      <c r="F2" s="206"/>
      <c r="G2" s="32"/>
    </row>
    <row r="3" spans="1:7" ht="36" customHeight="1" x14ac:dyDescent="0.2">
      <c r="A3" s="31" t="s">
        <v>9</v>
      </c>
      <c r="B3" s="207" t="str">
        <f>Travel!B3</f>
        <v>Vicky Robertson</v>
      </c>
      <c r="C3" s="207"/>
      <c r="D3" s="207"/>
      <c r="E3" s="207"/>
      <c r="F3" s="207"/>
      <c r="G3" s="33"/>
    </row>
    <row r="4" spans="1:7" ht="36" customHeight="1" x14ac:dyDescent="0.2">
      <c r="A4" s="31" t="s">
        <v>3</v>
      </c>
      <c r="B4" s="207" t="str">
        <f>Travel!B4</f>
        <v>1 July 2019 to 30 June 2020</v>
      </c>
      <c r="C4" s="207"/>
      <c r="D4" s="207"/>
      <c r="E4" s="207"/>
      <c r="F4" s="207"/>
      <c r="G4" s="33"/>
    </row>
    <row r="5" spans="1:7" s="13" customFormat="1" ht="36" customHeight="1" x14ac:dyDescent="0.25">
      <c r="A5" s="208" t="s">
        <v>52</v>
      </c>
      <c r="B5" s="209"/>
      <c r="C5" s="210"/>
      <c r="D5" s="210"/>
      <c r="E5" s="210"/>
      <c r="F5" s="211"/>
    </row>
    <row r="6" spans="1:7" s="13" customFormat="1" ht="19.5" customHeight="1" x14ac:dyDescent="0.25">
      <c r="A6" s="203" t="s">
        <v>69</v>
      </c>
      <c r="B6" s="204"/>
      <c r="C6" s="204"/>
      <c r="D6" s="204"/>
      <c r="E6" s="204"/>
      <c r="F6" s="205"/>
    </row>
    <row r="7" spans="1:7" s="3" customFormat="1" ht="36" customHeight="1" x14ac:dyDescent="0.25">
      <c r="A7" s="199" t="s">
        <v>22</v>
      </c>
      <c r="B7" s="200"/>
      <c r="C7" s="108"/>
      <c r="D7" s="108"/>
      <c r="E7" s="108"/>
      <c r="F7" s="109"/>
    </row>
    <row r="8" spans="1:7" ht="25.5" x14ac:dyDescent="0.2">
      <c r="A8" s="18" t="s">
        <v>0</v>
      </c>
      <c r="B8" s="26" t="s">
        <v>41</v>
      </c>
      <c r="C8" s="2" t="s">
        <v>5</v>
      </c>
      <c r="D8" s="2" t="s">
        <v>13</v>
      </c>
      <c r="E8" s="2" t="s">
        <v>12</v>
      </c>
      <c r="F8" s="9" t="s">
        <v>1</v>
      </c>
    </row>
    <row r="9" spans="1:7" s="113" customFormat="1" ht="16.5" hidden="1" customHeight="1" x14ac:dyDescent="0.2">
      <c r="A9" s="120"/>
      <c r="B9" s="124"/>
      <c r="C9" s="121"/>
      <c r="D9" s="121"/>
      <c r="E9" s="121"/>
      <c r="F9" s="122"/>
    </row>
    <row r="10" spans="1:7" s="113" customFormat="1" x14ac:dyDescent="0.2">
      <c r="A10" s="120" t="s">
        <v>108</v>
      </c>
      <c r="B10" s="124"/>
      <c r="C10" s="121"/>
      <c r="D10" s="121"/>
      <c r="E10" s="121"/>
      <c r="F10" s="122"/>
    </row>
    <row r="11" spans="1:7" s="113" customFormat="1" ht="12.75" customHeight="1" x14ac:dyDescent="0.2">
      <c r="A11" s="87"/>
      <c r="B11" s="125"/>
      <c r="C11" s="88"/>
      <c r="D11" s="88"/>
      <c r="E11" s="88"/>
      <c r="F11" s="89"/>
    </row>
    <row r="12" spans="1:7" s="113" customFormat="1" ht="12.75" customHeight="1" x14ac:dyDescent="0.2">
      <c r="A12" s="119" t="s">
        <v>35</v>
      </c>
      <c r="B12" s="125"/>
      <c r="C12" s="88"/>
      <c r="D12" s="88"/>
      <c r="E12" s="88"/>
      <c r="F12" s="89"/>
    </row>
    <row r="13" spans="1:7" s="113" customFormat="1" ht="12.75" customHeight="1" x14ac:dyDescent="0.2">
      <c r="A13" s="87"/>
      <c r="B13" s="125"/>
      <c r="C13" s="88"/>
      <c r="D13" s="88"/>
      <c r="E13" s="88"/>
      <c r="F13" s="89"/>
    </row>
    <row r="14" spans="1:7" s="113" customFormat="1" ht="12.75" customHeight="1" x14ac:dyDescent="0.2">
      <c r="A14" s="87"/>
      <c r="B14" s="125"/>
      <c r="C14" s="88"/>
      <c r="D14" s="88"/>
      <c r="E14" s="88"/>
      <c r="F14" s="89"/>
    </row>
    <row r="15" spans="1:7" s="113" customFormat="1" hidden="1" x14ac:dyDescent="0.2">
      <c r="A15" s="87"/>
      <c r="B15" s="88"/>
      <c r="C15" s="88"/>
      <c r="D15" s="88"/>
      <c r="E15" s="88"/>
      <c r="F15" s="89"/>
    </row>
    <row r="16" spans="1:7" ht="27.75" customHeight="1" x14ac:dyDescent="0.2">
      <c r="A16" s="55" t="s">
        <v>23</v>
      </c>
      <c r="B16" s="58">
        <f>SUM(B9:B15)</f>
        <v>0</v>
      </c>
      <c r="C16" s="19"/>
      <c r="D16" s="20"/>
      <c r="E16" s="20"/>
      <c r="F16" s="21"/>
    </row>
    <row r="17" spans="1:6" x14ac:dyDescent="0.2">
      <c r="A17" s="69"/>
      <c r="B17" s="75"/>
      <c r="C17" s="75"/>
      <c r="D17" s="75"/>
      <c r="E17" s="75"/>
      <c r="F17" s="76"/>
    </row>
    <row r="18" spans="1:6" x14ac:dyDescent="0.2">
      <c r="A18" s="28" t="s">
        <v>32</v>
      </c>
      <c r="B18" s="3"/>
      <c r="C18" s="83"/>
      <c r="D18" s="82"/>
      <c r="E18" s="82"/>
      <c r="F18" s="85"/>
    </row>
    <row r="19" spans="1:6" x14ac:dyDescent="0.2">
      <c r="A19" s="212" t="s">
        <v>106</v>
      </c>
      <c r="B19" s="213"/>
      <c r="C19" s="213"/>
      <c r="D19" s="213"/>
      <c r="E19" s="213"/>
      <c r="F19" s="214"/>
    </row>
    <row r="20" spans="1:6" x14ac:dyDescent="0.2">
      <c r="A20" s="201" t="s">
        <v>64</v>
      </c>
      <c r="B20" s="176"/>
      <c r="C20" s="176"/>
      <c r="D20" s="82"/>
      <c r="E20" s="82"/>
      <c r="F20" s="85"/>
    </row>
    <row r="21" spans="1:6" x14ac:dyDescent="0.2">
      <c r="A21" s="45" t="s">
        <v>42</v>
      </c>
      <c r="B21" s="46"/>
      <c r="C21" s="83"/>
      <c r="D21" s="82"/>
      <c r="E21" s="82"/>
      <c r="F21" s="85"/>
    </row>
    <row r="22" spans="1:6" x14ac:dyDescent="0.2">
      <c r="A22" s="45" t="s">
        <v>60</v>
      </c>
      <c r="B22" s="46"/>
      <c r="C22" s="83"/>
      <c r="D22" s="83"/>
      <c r="E22" s="83"/>
      <c r="F22" s="10"/>
    </row>
    <row r="23" spans="1:6" ht="12.75" customHeight="1" x14ac:dyDescent="0.2">
      <c r="A23" s="197" t="s">
        <v>51</v>
      </c>
      <c r="B23" s="198"/>
      <c r="C23" s="111"/>
      <c r="D23" s="111"/>
      <c r="E23" s="111"/>
      <c r="F23" s="112"/>
    </row>
    <row r="24" spans="1:6" x14ac:dyDescent="0.2">
      <c r="A24" s="57"/>
      <c r="B24" s="57"/>
      <c r="C24" s="57"/>
      <c r="D24" s="57"/>
      <c r="E24" s="57"/>
      <c r="F24" s="57"/>
    </row>
    <row r="25" spans="1:6" x14ac:dyDescent="0.2">
      <c r="A25" s="57"/>
      <c r="B25" s="57"/>
      <c r="C25" s="57"/>
      <c r="D25" s="57"/>
      <c r="E25" s="57"/>
      <c r="F25" s="57"/>
    </row>
    <row r="26" spans="1:6" x14ac:dyDescent="0.2">
      <c r="A26" s="57"/>
      <c r="B26" s="57"/>
      <c r="C26" s="57"/>
      <c r="D26" s="57"/>
      <c r="E26" s="57"/>
      <c r="F26" s="57"/>
    </row>
    <row r="27" spans="1:6" x14ac:dyDescent="0.2">
      <c r="A27" s="57"/>
      <c r="B27" s="57"/>
      <c r="C27" s="57"/>
      <c r="D27" s="57"/>
      <c r="E27" s="57"/>
      <c r="F27" s="57"/>
    </row>
    <row r="28" spans="1:6" x14ac:dyDescent="0.2">
      <c r="A28" s="57"/>
      <c r="B28" s="57"/>
      <c r="C28" s="57"/>
      <c r="D28" s="57"/>
      <c r="E28" s="57"/>
      <c r="F28" s="57"/>
    </row>
  </sheetData>
  <sheetProtection formatCells="0" formatColumns="0" formatRows="0" insertColumns="0" insertRows="0"/>
  <mergeCells count="10">
    <mergeCell ref="A23:B23"/>
    <mergeCell ref="A7:B7"/>
    <mergeCell ref="A20:C20"/>
    <mergeCell ref="A1:F1"/>
    <mergeCell ref="A6:F6"/>
    <mergeCell ref="B2:F2"/>
    <mergeCell ref="B3:F3"/>
    <mergeCell ref="B4:F4"/>
    <mergeCell ref="A5:F5"/>
    <mergeCell ref="A19:F19"/>
  </mergeCells>
  <printOptions gridLines="1"/>
  <pageMargins left="0.70866141732283472" right="0.70866141732283472" top="0.74803149606299213" bottom="0.74803149606299213" header="0.31496062992125984" footer="0.31496062992125984"/>
  <pageSetup paperSize="9" scale="8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election activeCell="C12" sqref="C12"/>
    </sheetView>
  </sheetViews>
  <sheetFormatPr defaultColWidth="9.140625" defaultRowHeight="12.75" x14ac:dyDescent="0.2"/>
  <cols>
    <col min="1" max="1" width="27.5703125" style="23" customWidth="1"/>
    <col min="2" max="2" width="31.140625" style="23" customWidth="1"/>
    <col min="3" max="4" width="27.5703125" style="23" customWidth="1"/>
    <col min="5" max="5" width="34.5703125" style="23" customWidth="1"/>
    <col min="6" max="16384" width="9.140625" style="24"/>
  </cols>
  <sheetData>
    <row r="1" spans="1:14" ht="36" customHeight="1" x14ac:dyDescent="0.2">
      <c r="A1" s="202" t="s">
        <v>25</v>
      </c>
      <c r="B1" s="202"/>
      <c r="C1" s="202"/>
      <c r="D1" s="202"/>
      <c r="E1" s="202"/>
      <c r="F1" s="59"/>
    </row>
    <row r="2" spans="1:14" ht="36" customHeight="1" x14ac:dyDescent="0.2">
      <c r="A2" s="31" t="s">
        <v>8</v>
      </c>
      <c r="B2" s="206" t="str">
        <f>Travel!B2</f>
        <v>Ministry for the Environment</v>
      </c>
      <c r="C2" s="206"/>
      <c r="D2" s="206"/>
      <c r="E2" s="206"/>
      <c r="F2" s="32"/>
      <c r="G2" s="32"/>
    </row>
    <row r="3" spans="1:14" ht="36" customHeight="1" x14ac:dyDescent="0.2">
      <c r="A3" s="31" t="s">
        <v>9</v>
      </c>
      <c r="B3" s="207" t="str">
        <f>Travel!B3</f>
        <v>Vicky Robertson</v>
      </c>
      <c r="C3" s="207"/>
      <c r="D3" s="207"/>
      <c r="E3" s="207"/>
      <c r="F3" s="33"/>
      <c r="G3" s="33"/>
    </row>
    <row r="4" spans="1:14" ht="36" customHeight="1" x14ac:dyDescent="0.2">
      <c r="A4" s="31" t="s">
        <v>3</v>
      </c>
      <c r="B4" s="207" t="str">
        <f>Travel!B4</f>
        <v>1 July 2019 to 30 June 2020</v>
      </c>
      <c r="C4" s="207"/>
      <c r="D4" s="207"/>
      <c r="E4" s="207"/>
      <c r="F4" s="33"/>
      <c r="G4" s="33"/>
    </row>
    <row r="5" spans="1:14" ht="36" customHeight="1" x14ac:dyDescent="0.2">
      <c r="A5" s="223" t="s">
        <v>53</v>
      </c>
      <c r="B5" s="224"/>
      <c r="C5" s="224"/>
      <c r="D5" s="224"/>
      <c r="E5" s="225"/>
    </row>
    <row r="6" spans="1:14" ht="20.100000000000001" customHeight="1" x14ac:dyDescent="0.2">
      <c r="A6" s="221" t="s">
        <v>61</v>
      </c>
      <c r="B6" s="221"/>
      <c r="C6" s="221"/>
      <c r="D6" s="221"/>
      <c r="E6" s="222"/>
      <c r="F6" s="34"/>
      <c r="G6" s="34"/>
    </row>
    <row r="7" spans="1:14" ht="36" customHeight="1" x14ac:dyDescent="0.25">
      <c r="A7" s="22" t="s">
        <v>20</v>
      </c>
      <c r="B7" s="5"/>
      <c r="C7" s="5"/>
      <c r="D7" s="5"/>
      <c r="E7" s="17"/>
    </row>
    <row r="8" spans="1:14" ht="25.5" x14ac:dyDescent="0.2">
      <c r="A8" s="18" t="s">
        <v>0</v>
      </c>
      <c r="B8" s="2" t="s">
        <v>43</v>
      </c>
      <c r="C8" s="2" t="s">
        <v>36</v>
      </c>
      <c r="D8" s="2" t="s">
        <v>55</v>
      </c>
      <c r="E8" s="9" t="s">
        <v>71</v>
      </c>
    </row>
    <row r="9" spans="1:14" s="113" customFormat="1" ht="15.75" hidden="1" customHeight="1" x14ac:dyDescent="0.2">
      <c r="A9" s="120"/>
      <c r="B9" s="121"/>
      <c r="C9" s="121"/>
      <c r="D9" s="126"/>
      <c r="E9" s="122"/>
    </row>
    <row r="10" spans="1:14" s="136" customFormat="1" x14ac:dyDescent="0.2">
      <c r="A10" s="131"/>
      <c r="B10" s="132"/>
      <c r="C10" s="133"/>
      <c r="D10" s="134"/>
      <c r="E10" s="135"/>
    </row>
    <row r="11" spans="1:14" s="96" customFormat="1" x14ac:dyDescent="0.2">
      <c r="A11" s="87"/>
      <c r="B11" s="88"/>
      <c r="C11" s="88"/>
      <c r="D11" s="125"/>
      <c r="E11" s="89"/>
    </row>
    <row r="12" spans="1:14" s="96" customFormat="1" x14ac:dyDescent="0.2">
      <c r="A12" s="90"/>
      <c r="B12" s="88"/>
      <c r="C12" s="88"/>
      <c r="D12" s="125"/>
      <c r="E12" s="89"/>
    </row>
    <row r="13" spans="1:14" s="96" customFormat="1" x14ac:dyDescent="0.2">
      <c r="A13" s="87"/>
      <c r="B13" s="88"/>
      <c r="C13" s="88"/>
      <c r="D13" s="125"/>
      <c r="E13" s="89"/>
      <c r="N13" s="100"/>
    </row>
    <row r="14" spans="1:14" s="96" customFormat="1" x14ac:dyDescent="0.2">
      <c r="A14" s="87"/>
      <c r="B14" s="88"/>
      <c r="C14" s="88"/>
      <c r="D14" s="125"/>
      <c r="E14" s="89"/>
    </row>
    <row r="15" spans="1:14" s="96" customFormat="1" hidden="1" x14ac:dyDescent="0.2">
      <c r="A15" s="97"/>
      <c r="B15" s="98"/>
      <c r="C15" s="98"/>
      <c r="D15" s="98"/>
      <c r="E15" s="99"/>
    </row>
    <row r="16" spans="1:14" ht="27.95" customHeight="1" x14ac:dyDescent="0.2">
      <c r="A16" s="55" t="s">
        <v>24</v>
      </c>
      <c r="B16" s="95" t="s">
        <v>19</v>
      </c>
      <c r="C16" s="101">
        <f>COUNTIF(B9:B15,"*")</f>
        <v>0</v>
      </c>
      <c r="D16" s="93">
        <f>SUM(D9:D15)</f>
        <v>0</v>
      </c>
      <c r="E16" s="94"/>
    </row>
    <row r="17" spans="1:6" x14ac:dyDescent="0.2">
      <c r="A17" s="110"/>
      <c r="B17" s="70"/>
      <c r="C17" s="75"/>
      <c r="D17" s="50"/>
      <c r="E17" s="76"/>
    </row>
    <row r="18" spans="1:6" x14ac:dyDescent="0.2">
      <c r="A18" s="28" t="s">
        <v>26</v>
      </c>
      <c r="B18" s="29"/>
      <c r="C18" s="29"/>
      <c r="D18" s="29"/>
      <c r="E18" s="30"/>
    </row>
    <row r="19" spans="1:6" x14ac:dyDescent="0.2">
      <c r="A19" s="201" t="s">
        <v>64</v>
      </c>
      <c r="B19" s="176"/>
      <c r="C19" s="176"/>
      <c r="D19" s="29"/>
      <c r="E19" s="30"/>
    </row>
    <row r="20" spans="1:6" x14ac:dyDescent="0.2">
      <c r="A20" s="215" t="s">
        <v>54</v>
      </c>
      <c r="B20" s="216"/>
      <c r="C20" s="216"/>
      <c r="D20" s="216"/>
      <c r="E20" s="217"/>
    </row>
    <row r="21" spans="1:6" x14ac:dyDescent="0.2">
      <c r="A21" s="91" t="s">
        <v>72</v>
      </c>
      <c r="B21" s="24"/>
      <c r="C21" s="24"/>
      <c r="D21" s="24"/>
      <c r="E21" s="92"/>
    </row>
    <row r="22" spans="1:6" ht="26.1" customHeight="1" x14ac:dyDescent="0.2">
      <c r="A22" s="201" t="s">
        <v>70</v>
      </c>
      <c r="B22" s="176"/>
      <c r="C22" s="176"/>
      <c r="D22" s="176"/>
      <c r="E22" s="220"/>
    </row>
    <row r="23" spans="1:6" x14ac:dyDescent="0.2">
      <c r="A23" s="45" t="s">
        <v>56</v>
      </c>
      <c r="B23" s="29"/>
      <c r="C23" s="29"/>
      <c r="D23" s="29"/>
      <c r="E23" s="30"/>
    </row>
    <row r="24" spans="1:6" x14ac:dyDescent="0.2">
      <c r="A24" s="45" t="s">
        <v>57</v>
      </c>
      <c r="B24" s="46"/>
      <c r="C24" s="83"/>
      <c r="D24" s="83"/>
      <c r="E24" s="10"/>
      <c r="F24" s="61"/>
    </row>
    <row r="25" spans="1:6" ht="12.75" customHeight="1" x14ac:dyDescent="0.2">
      <c r="A25" s="218" t="s">
        <v>51</v>
      </c>
      <c r="B25" s="219"/>
      <c r="C25" s="84"/>
      <c r="D25" s="84"/>
      <c r="E25" s="68"/>
      <c r="F25" s="67"/>
    </row>
    <row r="26" spans="1:6" x14ac:dyDescent="0.2">
      <c r="A26" s="71"/>
      <c r="B26" s="72"/>
      <c r="C26" s="72"/>
      <c r="D26" s="72"/>
      <c r="E26" s="73"/>
    </row>
  </sheetData>
  <sheetProtection sheet="1" objects="1" scenarios="1" formatCells="0" formatColumns="0" formatRows="0" insertColumns="0" insertRows="0"/>
  <mergeCells count="10">
    <mergeCell ref="A20:E20"/>
    <mergeCell ref="A25:B25"/>
    <mergeCell ref="A1:E1"/>
    <mergeCell ref="A19:C19"/>
    <mergeCell ref="A22:E22"/>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Normal="100" workbookViewId="0">
      <selection activeCell="A15" sqref="A15"/>
    </sheetView>
  </sheetViews>
  <sheetFormatPr defaultColWidth="9.140625" defaultRowHeight="12.75" x14ac:dyDescent="0.2"/>
  <cols>
    <col min="1" max="1" width="27.5703125" style="11" customWidth="1"/>
    <col min="2" max="2" width="23.5703125" style="11" customWidth="1"/>
    <col min="3" max="3" width="27.5703125" style="11" customWidth="1"/>
    <col min="4" max="4" width="54" style="11" customWidth="1"/>
    <col min="5" max="5" width="27.5703125" style="11" customWidth="1"/>
    <col min="6" max="16384" width="9.140625" style="12"/>
  </cols>
  <sheetData>
    <row r="1" spans="1:5" ht="36" customHeight="1" x14ac:dyDescent="0.2">
      <c r="A1" s="202" t="s">
        <v>25</v>
      </c>
      <c r="B1" s="202"/>
      <c r="C1" s="202"/>
      <c r="D1" s="202"/>
      <c r="E1" s="202"/>
    </row>
    <row r="2" spans="1:5" ht="36" customHeight="1" x14ac:dyDescent="0.2">
      <c r="A2" s="31" t="s">
        <v>8</v>
      </c>
      <c r="B2" s="206" t="str">
        <f>Travel!B2</f>
        <v>Ministry for the Environment</v>
      </c>
      <c r="C2" s="206"/>
      <c r="D2" s="206"/>
      <c r="E2" s="206"/>
    </row>
    <row r="3" spans="1:5" ht="36" customHeight="1" x14ac:dyDescent="0.2">
      <c r="A3" s="31" t="s">
        <v>9</v>
      </c>
      <c r="B3" s="207" t="str">
        <f>Travel!B3</f>
        <v>Vicky Robertson</v>
      </c>
      <c r="C3" s="207"/>
      <c r="D3" s="207"/>
      <c r="E3" s="207"/>
    </row>
    <row r="4" spans="1:5" ht="36" customHeight="1" x14ac:dyDescent="0.2">
      <c r="A4" s="107" t="s">
        <v>3</v>
      </c>
      <c r="B4" s="228" t="str">
        <f>Travel!B4</f>
        <v>1 July 2019 to 30 June 2020</v>
      </c>
      <c r="C4" s="228"/>
      <c r="D4" s="228"/>
      <c r="E4" s="228"/>
    </row>
    <row r="5" spans="1:5" ht="36" customHeight="1" x14ac:dyDescent="0.2">
      <c r="A5" s="186" t="s">
        <v>59</v>
      </c>
      <c r="B5" s="230"/>
      <c r="C5" s="210"/>
      <c r="D5" s="210"/>
      <c r="E5" s="211"/>
    </row>
    <row r="6" spans="1:5" ht="19.5" customHeight="1" x14ac:dyDescent="0.2">
      <c r="A6" s="229" t="s">
        <v>58</v>
      </c>
      <c r="B6" s="221"/>
      <c r="C6" s="221"/>
      <c r="D6" s="221"/>
      <c r="E6" s="222"/>
    </row>
    <row r="7" spans="1:5" ht="36" customHeight="1" x14ac:dyDescent="0.25">
      <c r="A7" s="226" t="s">
        <v>6</v>
      </c>
      <c r="B7" s="227"/>
      <c r="C7" s="108"/>
      <c r="D7" s="108"/>
      <c r="E7" s="109"/>
    </row>
    <row r="8" spans="1:5" ht="25.5" x14ac:dyDescent="0.2">
      <c r="A8" s="18" t="s">
        <v>0</v>
      </c>
      <c r="B8" s="2" t="s">
        <v>38</v>
      </c>
      <c r="C8" s="2" t="s">
        <v>37</v>
      </c>
      <c r="D8" s="2" t="s">
        <v>29</v>
      </c>
      <c r="E8" s="9" t="s">
        <v>2</v>
      </c>
    </row>
    <row r="9" spans="1:5" s="86" customFormat="1" ht="15.75" hidden="1" customHeight="1" x14ac:dyDescent="0.2">
      <c r="A9" s="120"/>
      <c r="B9" s="126"/>
      <c r="C9" s="121"/>
      <c r="D9" s="121"/>
      <c r="E9" s="122"/>
    </row>
    <row r="10" spans="1:5" s="86" customFormat="1" ht="25.5" x14ac:dyDescent="0.2">
      <c r="A10" s="131">
        <v>43867</v>
      </c>
      <c r="B10" s="134">
        <v>3043.48</v>
      </c>
      <c r="C10" s="133" t="s">
        <v>320</v>
      </c>
      <c r="D10" s="133"/>
      <c r="E10" s="135" t="s">
        <v>186</v>
      </c>
    </row>
    <row r="11" spans="1:5" s="86" customFormat="1" x14ac:dyDescent="0.2">
      <c r="A11" s="163"/>
      <c r="B11" s="125"/>
      <c r="C11" s="88"/>
      <c r="D11" s="88"/>
      <c r="E11" s="89"/>
    </row>
    <row r="12" spans="1:5" s="86" customFormat="1" x14ac:dyDescent="0.2">
      <c r="A12" s="163"/>
      <c r="B12" s="125"/>
      <c r="C12" s="88"/>
      <c r="D12" s="88"/>
      <c r="E12" s="89"/>
    </row>
    <row r="13" spans="1:5" s="86" customFormat="1" x14ac:dyDescent="0.2">
      <c r="A13" s="163"/>
      <c r="B13" s="125"/>
      <c r="C13" s="88"/>
      <c r="D13" s="88"/>
      <c r="E13" s="89"/>
    </row>
    <row r="14" spans="1:5" s="86" customFormat="1" x14ac:dyDescent="0.2">
      <c r="A14" s="148"/>
      <c r="B14" s="125"/>
      <c r="C14" s="88"/>
      <c r="D14" s="88"/>
      <c r="E14" s="89"/>
    </row>
    <row r="15" spans="1:5" s="86" customFormat="1" x14ac:dyDescent="0.2">
      <c r="A15" s="148"/>
      <c r="B15" s="125"/>
      <c r="C15" s="88"/>
      <c r="D15" s="88"/>
      <c r="E15" s="89"/>
    </row>
    <row r="16" spans="1:5" s="86" customFormat="1" x14ac:dyDescent="0.2">
      <c r="A16" s="87"/>
      <c r="B16" s="125"/>
      <c r="C16" s="88"/>
      <c r="D16" s="88"/>
      <c r="E16" s="89"/>
    </row>
    <row r="17" spans="1:6" s="86" customFormat="1" hidden="1" x14ac:dyDescent="0.2">
      <c r="A17" s="87"/>
      <c r="B17" s="88"/>
      <c r="C17" s="88"/>
      <c r="D17" s="88"/>
      <c r="E17" s="89"/>
    </row>
    <row r="18" spans="1:6" ht="27.75" customHeight="1" x14ac:dyDescent="0.2">
      <c r="A18" s="102" t="s">
        <v>14</v>
      </c>
      <c r="B18" s="103">
        <f>SUM(B9:B17)</f>
        <v>3043.48</v>
      </c>
      <c r="C18" s="104"/>
      <c r="D18" s="105"/>
      <c r="E18" s="106"/>
    </row>
    <row r="19" spans="1:6" ht="14.1" customHeight="1" x14ac:dyDescent="0.2">
      <c r="A19" s="74"/>
      <c r="B19" s="51"/>
      <c r="C19" s="75"/>
      <c r="D19" s="75"/>
      <c r="E19" s="76"/>
    </row>
    <row r="20" spans="1:6" x14ac:dyDescent="0.2">
      <c r="A20" s="28" t="s">
        <v>26</v>
      </c>
      <c r="B20" s="60"/>
      <c r="C20" s="60"/>
      <c r="D20" s="60"/>
      <c r="E20" s="62"/>
    </row>
    <row r="21" spans="1:6" x14ac:dyDescent="0.2">
      <c r="A21" s="201" t="s">
        <v>64</v>
      </c>
      <c r="B21" s="176"/>
      <c r="C21" s="176"/>
      <c r="D21" s="60"/>
      <c r="E21" s="62"/>
    </row>
    <row r="22" spans="1:6" ht="14.1" customHeight="1" x14ac:dyDescent="0.2">
      <c r="A22" s="47" t="s">
        <v>21</v>
      </c>
      <c r="B22" s="48"/>
      <c r="C22" s="60"/>
      <c r="D22" s="60"/>
      <c r="E22" s="62"/>
    </row>
    <row r="23" spans="1:6" x14ac:dyDescent="0.2">
      <c r="A23" s="45" t="s">
        <v>34</v>
      </c>
      <c r="B23" s="46"/>
      <c r="C23" s="61"/>
      <c r="D23" s="60"/>
      <c r="E23" s="62"/>
    </row>
    <row r="24" spans="1:6" ht="12.6" customHeight="1" x14ac:dyDescent="0.2">
      <c r="A24" s="215" t="s">
        <v>28</v>
      </c>
      <c r="B24" s="216"/>
      <c r="C24" s="216"/>
      <c r="D24" s="216"/>
      <c r="E24" s="217"/>
      <c r="F24" s="15"/>
    </row>
    <row r="25" spans="1:6" x14ac:dyDescent="0.2">
      <c r="A25" s="45" t="s">
        <v>60</v>
      </c>
      <c r="B25" s="46"/>
      <c r="C25" s="61"/>
      <c r="D25" s="61"/>
      <c r="E25" s="10"/>
      <c r="F25" s="61"/>
    </row>
    <row r="26" spans="1:6" ht="12.75" customHeight="1" x14ac:dyDescent="0.2">
      <c r="A26" s="218" t="s">
        <v>51</v>
      </c>
      <c r="B26" s="219"/>
      <c r="C26" s="67"/>
      <c r="D26" s="67"/>
      <c r="E26" s="68"/>
      <c r="F26" s="67"/>
    </row>
    <row r="27" spans="1:6" x14ac:dyDescent="0.2">
      <c r="A27" s="77"/>
      <c r="B27" s="52"/>
      <c r="C27" s="78"/>
      <c r="D27" s="78"/>
      <c r="E27" s="79"/>
      <c r="F27" s="15"/>
    </row>
    <row r="28" spans="1:6" x14ac:dyDescent="0.2">
      <c r="A28" s="16"/>
      <c r="B28" s="14"/>
      <c r="C28" s="14"/>
      <c r="D28" s="14"/>
      <c r="E28" s="44"/>
      <c r="F28" s="15"/>
    </row>
    <row r="29" spans="1:6" x14ac:dyDescent="0.2">
      <c r="A29" s="16"/>
      <c r="B29" s="14"/>
      <c r="C29" s="14"/>
      <c r="D29" s="14"/>
      <c r="E29" s="44"/>
      <c r="F29" s="15"/>
    </row>
    <row r="30" spans="1:6" x14ac:dyDescent="0.2">
      <c r="A30" s="16"/>
      <c r="B30" s="14"/>
      <c r="C30" s="14"/>
      <c r="D30" s="14"/>
      <c r="E30" s="44"/>
      <c r="F30" s="15"/>
    </row>
    <row r="31" spans="1:6" x14ac:dyDescent="0.2">
      <c r="A31" s="16"/>
      <c r="B31" s="14"/>
      <c r="C31" s="14"/>
      <c r="D31" s="14"/>
      <c r="E31" s="44"/>
      <c r="F31" s="15"/>
    </row>
    <row r="32" spans="1:6" x14ac:dyDescent="0.2">
      <c r="A32" s="44"/>
      <c r="B32" s="44"/>
      <c r="C32" s="44"/>
      <c r="D32" s="44"/>
      <c r="E32" s="44"/>
    </row>
    <row r="33" spans="1:5" x14ac:dyDescent="0.2">
      <c r="A33" s="44"/>
      <c r="B33" s="44"/>
      <c r="C33" s="44"/>
      <c r="D33" s="44"/>
      <c r="E33" s="44"/>
    </row>
  </sheetData>
  <sheetProtection formatCells="0" formatColumns="0" formatRows="0" insertColumns="0" insertRows="0"/>
  <mergeCells count="10">
    <mergeCell ref="A26:B26"/>
    <mergeCell ref="A24:E24"/>
    <mergeCell ref="A1:E1"/>
    <mergeCell ref="A21:C21"/>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mortensenm</dc:creator>
  <cp:lastModifiedBy>sharmas</cp:lastModifiedBy>
  <cp:lastPrinted>2017-06-12T01:23:02Z</cp:lastPrinted>
  <dcterms:created xsi:type="dcterms:W3CDTF">2010-10-17T20:59:02Z</dcterms:created>
  <dcterms:modified xsi:type="dcterms:W3CDTF">2020-07-31T03:10:08Z</dcterms:modified>
</cp:coreProperties>
</file>