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storb\AppData\Roaming\OpenText\OTEdit\EC_TEPUNA\c12439896\"/>
    </mc:Choice>
  </mc:AlternateContent>
  <bookViews>
    <workbookView xWindow="0" yWindow="0" windowWidth="25200" windowHeight="12540" tabRatio="739"/>
  </bookViews>
  <sheets>
    <sheet name="Intro" sheetId="3" r:id="rId1"/>
    <sheet name="Fuel " sheetId="27" r:id="rId2"/>
    <sheet name="T&amp;D losses " sheetId="12" r:id="rId3"/>
    <sheet name="Purchased energy" sheetId="4" r:id="rId4"/>
    <sheet name="Refrigerant use" sheetId="9" r:id="rId5"/>
    <sheet name="Travel " sheetId="11" r:id="rId6"/>
    <sheet name="Freight transport" sheetId="7" r:id="rId7"/>
    <sheet name="Water supply and wastewater " sheetId="15" r:id="rId8"/>
    <sheet name="Waste" sheetId="5" r:id="rId9"/>
    <sheet name="Materials" sheetId="14" r:id="rId10"/>
    <sheet name="Agriculture forestry other land" sheetId="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6" i="9" l="1"/>
  <c r="E93" i="9"/>
  <c r="E92" i="9"/>
  <c r="E91" i="9"/>
  <c r="E90" i="9"/>
  <c r="E89" i="9"/>
  <c r="E88" i="9"/>
  <c r="E87" i="9"/>
  <c r="E86" i="9"/>
  <c r="E85" i="9"/>
  <c r="E84" i="9"/>
</calcChain>
</file>

<file path=xl/comments1.xml><?xml version="1.0" encoding="utf-8"?>
<comments xmlns="http://schemas.openxmlformats.org/spreadsheetml/2006/main">
  <authors>
    <author>Sophia White</author>
  </authors>
  <commentList>
    <comment ref="H11" authorId="0" shapeId="0">
      <text>
        <r>
          <rPr>
            <b/>
            <sz val="9"/>
            <color indexed="81"/>
            <rFont val="Tahoma"/>
            <family val="2"/>
          </rPr>
          <t>kg CO₂e of CH₄ per unit</t>
        </r>
      </text>
    </comment>
    <comment ref="I11" authorId="0" shapeId="0">
      <text>
        <r>
          <rPr>
            <b/>
            <sz val="9"/>
            <color indexed="81"/>
            <rFont val="Tahoma"/>
            <family val="2"/>
          </rPr>
          <t>kg CO₂e of N₂O per unit</t>
        </r>
        <r>
          <rPr>
            <sz val="9"/>
            <color indexed="81"/>
            <rFont val="Tahoma"/>
            <family val="2"/>
          </rPr>
          <t xml:space="preserve">
</t>
        </r>
      </text>
    </comment>
  </commentList>
</comments>
</file>

<file path=xl/comments10.xml><?xml version="1.0" encoding="utf-8"?>
<comments xmlns="http://schemas.openxmlformats.org/spreadsheetml/2006/main">
  <authors>
    <author>Sophia White</author>
  </authors>
  <commentList>
    <comment ref="F10" authorId="0" shapeId="0">
      <text>
        <r>
          <rPr>
            <b/>
            <sz val="9"/>
            <color indexed="81"/>
            <rFont val="Tahoma"/>
            <family val="2"/>
          </rPr>
          <t>kg CO₂e of CH₄ per unit</t>
        </r>
      </text>
    </comment>
    <comment ref="G10" authorId="0" shapeId="0">
      <text>
        <r>
          <rPr>
            <b/>
            <sz val="9"/>
            <color indexed="81"/>
            <rFont val="Tahoma"/>
            <family val="2"/>
          </rPr>
          <t>kg CO₂e of N₂O per unit</t>
        </r>
      </text>
    </comment>
  </commentList>
</comments>
</file>

<file path=xl/comments11.xml><?xml version="1.0" encoding="utf-8"?>
<comments xmlns="http://schemas.openxmlformats.org/spreadsheetml/2006/main">
  <authors>
    <author>Sophia White</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 ref="F15" authorId="0" shapeId="0">
      <text>
        <r>
          <rPr>
            <b/>
            <sz val="9"/>
            <color indexed="81"/>
            <rFont val="Tahoma"/>
            <family val="2"/>
          </rPr>
          <t>kg CO₂e of CH₄ per unit</t>
        </r>
      </text>
    </comment>
    <comment ref="G15" authorId="0" shapeId="0">
      <text>
        <r>
          <rPr>
            <b/>
            <sz val="9"/>
            <color indexed="81"/>
            <rFont val="Tahoma"/>
            <family val="2"/>
          </rPr>
          <t>kg CO₂e of N₂O per unit</t>
        </r>
      </text>
    </comment>
    <comment ref="F20" authorId="0" shapeId="0">
      <text>
        <r>
          <rPr>
            <b/>
            <sz val="9"/>
            <color indexed="81"/>
            <rFont val="Tahoma"/>
            <family val="2"/>
          </rPr>
          <t>kg CO₂e of CH₄ per unit</t>
        </r>
      </text>
    </comment>
    <comment ref="G20" authorId="0" shapeId="0">
      <text>
        <r>
          <rPr>
            <b/>
            <sz val="9"/>
            <color indexed="81"/>
            <rFont val="Tahoma"/>
            <family val="2"/>
          </rPr>
          <t>kg CO₂e of N₂O per unit</t>
        </r>
      </text>
    </comment>
  </commentList>
</comments>
</file>

<file path=xl/comments2.xml><?xml version="1.0" encoding="utf-8"?>
<comments xmlns="http://schemas.openxmlformats.org/spreadsheetml/2006/main">
  <authors>
    <author>Sophia White</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 ref="J10" authorId="0" shapeId="0">
      <text>
        <r>
          <rPr>
            <b/>
            <sz val="9"/>
            <color indexed="81"/>
            <rFont val="Tahoma"/>
            <family val="2"/>
          </rPr>
          <t>kg CO₂e of CH₄ per unit</t>
        </r>
      </text>
    </comment>
    <comment ref="K10" authorId="0" shapeId="0">
      <text>
        <r>
          <rPr>
            <b/>
            <sz val="9"/>
            <color indexed="81"/>
            <rFont val="Tahoma"/>
            <family val="2"/>
          </rPr>
          <t>kg CO₂e of N₂O per unit</t>
        </r>
      </text>
    </comment>
  </commentList>
</comments>
</file>

<file path=xl/comments3.xml><?xml version="1.0" encoding="utf-8"?>
<comments xmlns="http://schemas.openxmlformats.org/spreadsheetml/2006/main">
  <authors>
    <author>Sophia White</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List>
</comments>
</file>

<file path=xl/comments4.xml><?xml version="1.0" encoding="utf-8"?>
<comments xmlns="http://schemas.openxmlformats.org/spreadsheetml/2006/main">
  <authors>
    <author>Sophia White</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List>
</comments>
</file>

<file path=xl/comments5.xml><?xml version="1.0" encoding="utf-8"?>
<comments xmlns="http://schemas.openxmlformats.org/spreadsheetml/2006/main">
  <authors>
    <author>Sophia White</author>
  </authors>
  <commentList>
    <comment ref="E58" authorId="0" shapeId="0">
      <text>
        <r>
          <rPr>
            <sz val="9"/>
            <color indexed="81"/>
            <rFont val="Tahoma"/>
            <family val="2"/>
          </rPr>
          <t xml:space="preserve">&gt;7,500
</t>
        </r>
      </text>
    </comment>
  </commentList>
</comments>
</file>

<file path=xl/comments6.xml><?xml version="1.0" encoding="utf-8"?>
<comments xmlns="http://schemas.openxmlformats.org/spreadsheetml/2006/main">
  <authors>
    <author>Sophia White</author>
  </authors>
  <commentList>
    <comment ref="F10" authorId="0" shapeId="0">
      <text>
        <r>
          <rPr>
            <b/>
            <sz val="9"/>
            <color indexed="81"/>
            <rFont val="Tahoma"/>
            <family val="2"/>
          </rPr>
          <t>kg CO₂e of CH₄ per unit</t>
        </r>
      </text>
    </comment>
    <comment ref="G10" authorId="0" shapeId="0">
      <text>
        <r>
          <rPr>
            <b/>
            <sz val="9"/>
            <color indexed="81"/>
            <rFont val="Tahoma"/>
            <family val="2"/>
          </rPr>
          <t>kg CO₂e of N₂O per unit</t>
        </r>
      </text>
    </comment>
    <comment ref="J10" authorId="0" shapeId="0">
      <text>
        <r>
          <rPr>
            <b/>
            <sz val="9"/>
            <color indexed="81"/>
            <rFont val="Tahoma"/>
            <family val="2"/>
          </rPr>
          <t>kg CO₂e of CH₄ per unit</t>
        </r>
      </text>
    </comment>
    <comment ref="K10" authorId="0" shapeId="0">
      <text>
        <r>
          <rPr>
            <b/>
            <sz val="9"/>
            <color indexed="81"/>
            <rFont val="Tahoma"/>
            <family val="2"/>
          </rPr>
          <t>kg CO₂e of N₂O per unit</t>
        </r>
      </text>
    </comment>
    <comment ref="N10" authorId="0" shapeId="0">
      <text>
        <r>
          <rPr>
            <b/>
            <sz val="9"/>
            <color indexed="81"/>
            <rFont val="Tahoma"/>
            <family val="2"/>
          </rPr>
          <t>kg CO₂e of CH₄ per unit</t>
        </r>
      </text>
    </comment>
    <comment ref="O10" authorId="0" shapeId="0">
      <text>
        <r>
          <rPr>
            <b/>
            <sz val="9"/>
            <color indexed="81"/>
            <rFont val="Tahoma"/>
            <family val="2"/>
          </rPr>
          <t>kg CO₂e of N₂O per unit</t>
        </r>
      </text>
    </comment>
    <comment ref="F62" authorId="0" shapeId="0">
      <text>
        <r>
          <rPr>
            <b/>
            <sz val="9"/>
            <color indexed="81"/>
            <rFont val="Tahoma"/>
            <family val="2"/>
          </rPr>
          <t>kg CO₂e of CH₄ per unit</t>
        </r>
      </text>
    </comment>
    <comment ref="G62" authorId="0" shapeId="0">
      <text>
        <r>
          <rPr>
            <b/>
            <sz val="9"/>
            <color indexed="81"/>
            <rFont val="Tahoma"/>
            <family val="2"/>
          </rPr>
          <t>kg CO₂e of N₂O per unit</t>
        </r>
      </text>
    </comment>
    <comment ref="F85" authorId="0" shapeId="0">
      <text>
        <r>
          <rPr>
            <b/>
            <sz val="9"/>
            <color indexed="81"/>
            <rFont val="Tahoma"/>
            <family val="2"/>
          </rPr>
          <t>kg CO₂e of CH₄ per unit</t>
        </r>
      </text>
    </comment>
    <comment ref="G85" authorId="0" shapeId="0">
      <text>
        <r>
          <rPr>
            <b/>
            <sz val="9"/>
            <color indexed="81"/>
            <rFont val="Tahoma"/>
            <family val="2"/>
          </rPr>
          <t>kg CO₂e of N₂O per unit</t>
        </r>
      </text>
    </comment>
    <comment ref="F98" authorId="0" shapeId="0">
      <text>
        <r>
          <rPr>
            <b/>
            <sz val="9"/>
            <color indexed="81"/>
            <rFont val="Tahoma"/>
            <family val="2"/>
          </rPr>
          <t>kg CO₂e of CH₄ per unit</t>
        </r>
      </text>
    </comment>
    <comment ref="G98" authorId="0" shapeId="0">
      <text>
        <r>
          <rPr>
            <b/>
            <sz val="9"/>
            <color indexed="81"/>
            <rFont val="Tahoma"/>
            <family val="2"/>
          </rPr>
          <t>kg CO₂e of N₂O per unit</t>
        </r>
      </text>
    </comment>
    <comment ref="J98" authorId="0" shapeId="0">
      <text>
        <r>
          <rPr>
            <b/>
            <sz val="9"/>
            <color indexed="81"/>
            <rFont val="Tahoma"/>
            <family val="2"/>
          </rPr>
          <t>kg CO₂e of CH₄ per unit</t>
        </r>
      </text>
    </comment>
    <comment ref="K98" authorId="0" shapeId="0">
      <text>
        <r>
          <rPr>
            <b/>
            <sz val="9"/>
            <color indexed="81"/>
            <rFont val="Tahoma"/>
            <family val="2"/>
          </rPr>
          <t>kg CO₂e of N₂O per unit</t>
        </r>
      </text>
    </comment>
    <comment ref="F105" authorId="0" shapeId="0">
      <text>
        <r>
          <rPr>
            <b/>
            <sz val="9"/>
            <color indexed="81"/>
            <rFont val="Tahoma"/>
            <family val="2"/>
          </rPr>
          <t>kg CO₂e of CH₄ per unit</t>
        </r>
      </text>
    </comment>
    <comment ref="G105" authorId="0" shapeId="0">
      <text>
        <r>
          <rPr>
            <b/>
            <sz val="9"/>
            <color indexed="81"/>
            <rFont val="Tahoma"/>
            <family val="2"/>
          </rPr>
          <t>kg CO₂e of N₂O per unit</t>
        </r>
      </text>
    </comment>
    <comment ref="J105" authorId="0" shapeId="0">
      <text>
        <r>
          <rPr>
            <b/>
            <sz val="9"/>
            <color indexed="81"/>
            <rFont val="Tahoma"/>
            <family val="2"/>
          </rPr>
          <t>kg CO₂e of CH₄ per unit</t>
        </r>
      </text>
    </comment>
    <comment ref="K105" authorId="0" shapeId="0">
      <text>
        <r>
          <rPr>
            <b/>
            <sz val="9"/>
            <color indexed="81"/>
            <rFont val="Tahoma"/>
            <family val="2"/>
          </rPr>
          <t>kg CO₂e of N₂O per unit</t>
        </r>
      </text>
    </comment>
  </commentList>
</comments>
</file>

<file path=xl/comments7.xml><?xml version="1.0" encoding="utf-8"?>
<comments xmlns="http://schemas.openxmlformats.org/spreadsheetml/2006/main">
  <authors>
    <author>Sophia White</author>
    <author>Austin Hansell</author>
    <author>nistorb</author>
    <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 ref="C10" authorId="1" shapeId="0">
      <text>
        <r>
          <rPr>
            <b/>
            <sz val="9"/>
            <color indexed="81"/>
            <rFont val="Tahoma"/>
            <family val="2"/>
          </rPr>
          <t>Tonne kilometre: An equivalent measure of one tonne of transported goods over one km.</t>
        </r>
      </text>
    </comment>
    <comment ref="F14" authorId="0" shapeId="0">
      <text>
        <r>
          <rPr>
            <b/>
            <sz val="9"/>
            <color indexed="81"/>
            <rFont val="Tahoma"/>
            <family val="2"/>
          </rPr>
          <t>kg CO₂e of CH₄ per unit</t>
        </r>
      </text>
    </comment>
    <comment ref="G14" authorId="0" shapeId="0">
      <text>
        <r>
          <rPr>
            <b/>
            <sz val="9"/>
            <color indexed="81"/>
            <rFont val="Tahoma"/>
            <family val="2"/>
          </rPr>
          <t>kg CO₂e of N₂O per unit</t>
        </r>
      </text>
    </comment>
    <comment ref="J14" authorId="0" shapeId="0">
      <text>
        <r>
          <rPr>
            <b/>
            <sz val="9"/>
            <color indexed="81"/>
            <rFont val="Tahoma"/>
            <family val="2"/>
          </rPr>
          <t>kg CO₂e of CH₄ per unit</t>
        </r>
      </text>
    </comment>
    <comment ref="K14" authorId="0" shapeId="0">
      <text>
        <r>
          <rPr>
            <b/>
            <sz val="9"/>
            <color indexed="81"/>
            <rFont val="Tahoma"/>
            <family val="2"/>
          </rPr>
          <t>kg CO₂e of N₂O per unit</t>
        </r>
      </text>
    </comment>
    <comment ref="N14" authorId="0" shapeId="0">
      <text>
        <r>
          <rPr>
            <b/>
            <sz val="9"/>
            <color indexed="81"/>
            <rFont val="Tahoma"/>
            <family val="2"/>
          </rPr>
          <t>kg CO₂e of CH₄ per unit</t>
        </r>
      </text>
    </comment>
    <comment ref="O14" authorId="0" shapeId="0">
      <text>
        <r>
          <rPr>
            <b/>
            <sz val="9"/>
            <color indexed="81"/>
            <rFont val="Tahoma"/>
            <family val="2"/>
          </rPr>
          <t>kg CO₂e of N₂O per unit</t>
        </r>
      </text>
    </comment>
    <comment ref="F63" authorId="0" shapeId="0">
      <text>
        <r>
          <rPr>
            <b/>
            <sz val="9"/>
            <color indexed="81"/>
            <rFont val="Tahoma"/>
            <family val="2"/>
          </rPr>
          <t>kg CO₂e of CH₄ per unit</t>
        </r>
      </text>
    </comment>
    <comment ref="G63" authorId="0" shapeId="0">
      <text>
        <r>
          <rPr>
            <b/>
            <sz val="9"/>
            <color indexed="81"/>
            <rFont val="Tahoma"/>
            <family val="2"/>
          </rPr>
          <t>kg CO₂e of N₂O per unit</t>
        </r>
      </text>
    </comment>
    <comment ref="F72" authorId="0" shapeId="0">
      <text>
        <r>
          <rPr>
            <b/>
            <sz val="9"/>
            <color indexed="81"/>
            <rFont val="Tahoma"/>
            <family val="2"/>
          </rPr>
          <t>kg CO₂e of CH₄ per unit</t>
        </r>
      </text>
    </comment>
    <comment ref="G72" authorId="0" shapeId="0">
      <text>
        <r>
          <rPr>
            <b/>
            <sz val="9"/>
            <color indexed="81"/>
            <rFont val="Tahoma"/>
            <family val="2"/>
          </rPr>
          <t>kg CO₂e of N₂O per unit</t>
        </r>
      </text>
    </comment>
    <comment ref="J72" authorId="0" shapeId="0">
      <text>
        <r>
          <rPr>
            <b/>
            <sz val="9"/>
            <color indexed="81"/>
            <rFont val="Tahoma"/>
            <family val="2"/>
          </rPr>
          <t>kg CO₂e of CH₄ per unit</t>
        </r>
      </text>
    </comment>
    <comment ref="K72" authorId="0" shapeId="0">
      <text>
        <r>
          <rPr>
            <b/>
            <sz val="9"/>
            <color indexed="81"/>
            <rFont val="Tahoma"/>
            <family val="2"/>
          </rPr>
          <t>kg CO₂e of N₂O per unit</t>
        </r>
      </text>
    </comment>
    <comment ref="N72" authorId="0" shapeId="0">
      <text>
        <r>
          <rPr>
            <b/>
            <sz val="9"/>
            <color indexed="81"/>
            <rFont val="Tahoma"/>
            <family val="2"/>
          </rPr>
          <t>kg CO₂e of CH₄ per unit</t>
        </r>
      </text>
    </comment>
    <comment ref="O72" authorId="0" shapeId="0">
      <text>
        <r>
          <rPr>
            <b/>
            <sz val="9"/>
            <color indexed="81"/>
            <rFont val="Tahoma"/>
            <family val="2"/>
          </rPr>
          <t>kg CO₂e of N₂O per unit</t>
        </r>
      </text>
    </comment>
    <comment ref="D91" authorId="0" shapeId="0">
      <text>
        <r>
          <rPr>
            <sz val="9"/>
            <color indexed="81"/>
            <rFont val="Tahoma"/>
            <family val="2"/>
          </rPr>
          <t>Assumed pre 2010 there are no BEV</t>
        </r>
      </text>
    </comment>
    <comment ref="F99" authorId="0" shapeId="0">
      <text>
        <r>
          <rPr>
            <b/>
            <sz val="9"/>
            <color indexed="81"/>
            <rFont val="Tahoma"/>
            <family val="2"/>
          </rPr>
          <t>kg CO₂e of CH₄ per unit</t>
        </r>
      </text>
    </comment>
    <comment ref="G99" authorId="0" shapeId="0">
      <text>
        <r>
          <rPr>
            <b/>
            <sz val="9"/>
            <color indexed="81"/>
            <rFont val="Tahoma"/>
            <family val="2"/>
          </rPr>
          <t>kg CO₂e of N₂O per unit</t>
        </r>
      </text>
    </comment>
    <comment ref="F105" authorId="0" shapeId="0">
      <text>
        <r>
          <rPr>
            <b/>
            <sz val="9"/>
            <color indexed="81"/>
            <rFont val="Tahoma"/>
            <family val="2"/>
          </rPr>
          <t>kg CO₂e of CH₄ per unit</t>
        </r>
      </text>
    </comment>
    <comment ref="G105" authorId="0" shapeId="0">
      <text>
        <r>
          <rPr>
            <b/>
            <sz val="9"/>
            <color indexed="81"/>
            <rFont val="Tahoma"/>
            <family val="2"/>
          </rPr>
          <t>kg CO₂e of N₂O per unit</t>
        </r>
      </text>
    </comment>
    <comment ref="J105" authorId="0" shapeId="0">
      <text>
        <r>
          <rPr>
            <b/>
            <sz val="9"/>
            <color indexed="81"/>
            <rFont val="Tahoma"/>
            <family val="2"/>
          </rPr>
          <t>kg CO₂e of CH₄ per unit</t>
        </r>
      </text>
    </comment>
    <comment ref="K105" authorId="0" shapeId="0">
      <text>
        <r>
          <rPr>
            <b/>
            <sz val="9"/>
            <color indexed="81"/>
            <rFont val="Tahoma"/>
            <family val="2"/>
          </rPr>
          <t>kg CO₂e of N₂O per unit</t>
        </r>
      </text>
    </comment>
    <comment ref="F111" authorId="0" shapeId="0">
      <text>
        <r>
          <rPr>
            <b/>
            <sz val="9"/>
            <color indexed="81"/>
            <rFont val="Tahoma"/>
            <family val="2"/>
          </rPr>
          <t>kg CO₂e of CH₄ per unit</t>
        </r>
      </text>
    </comment>
    <comment ref="G111" authorId="0" shapeId="0">
      <text>
        <r>
          <rPr>
            <b/>
            <sz val="9"/>
            <color indexed="81"/>
            <rFont val="Tahoma"/>
            <family val="2"/>
          </rPr>
          <t>kg CO₂e of N₂O per unit</t>
        </r>
      </text>
    </comment>
    <comment ref="F117" authorId="0" shapeId="0">
      <text>
        <r>
          <rPr>
            <b/>
            <sz val="9"/>
            <color indexed="81"/>
            <rFont val="Tahoma"/>
            <family val="2"/>
          </rPr>
          <t>kg CO₂e of CH₄ per unit</t>
        </r>
      </text>
    </comment>
    <comment ref="G117" authorId="0" shapeId="0">
      <text>
        <r>
          <rPr>
            <b/>
            <sz val="9"/>
            <color indexed="81"/>
            <rFont val="Tahoma"/>
            <family val="2"/>
          </rPr>
          <t>kg CO₂e of N₂O per unit</t>
        </r>
      </text>
    </comment>
    <comment ref="B124" authorId="0" shapeId="0">
      <text>
        <r>
          <rPr>
            <sz val="9"/>
            <color indexed="81"/>
            <rFont val="Tahoma"/>
            <family val="2"/>
          </rPr>
          <t xml:space="preserve">36,900 dwt according to FIGS. </t>
        </r>
      </text>
    </comment>
    <comment ref="B131" authorId="0" shapeId="0">
      <text>
        <r>
          <rPr>
            <sz val="9"/>
            <color indexed="81"/>
            <rFont val="Tahoma"/>
            <family val="2"/>
          </rPr>
          <t xml:space="preserve">Based on FIGs, 10,000+ dwt
</t>
        </r>
      </text>
    </comment>
    <comment ref="B138" authorId="0" shapeId="0">
      <text>
        <r>
          <rPr>
            <sz val="9"/>
            <color indexed="81"/>
            <rFont val="Tahoma"/>
            <family val="2"/>
          </rPr>
          <t xml:space="preserve">Based on TEU size 2923 (2000-2999TEU)
</t>
        </r>
      </text>
    </comment>
    <comment ref="A142" authorId="2" shapeId="0">
      <text>
        <r>
          <rPr>
            <b/>
            <sz val="9"/>
            <color indexed="81"/>
            <rFont val="Tahoma"/>
            <family val="2"/>
          </rPr>
          <t>Roll on, roll off ferry (ie, the Interislander or Bluebridge)</t>
        </r>
      </text>
    </comment>
    <comment ref="C145" authorId="3" shapeId="0">
      <text>
        <r>
          <rPr>
            <b/>
            <sz val="8"/>
            <rFont val="Tahoma"/>
            <family val="2"/>
          </rPr>
          <t>An equivalent measure of one tonne of transported goods over one km.</t>
        </r>
      </text>
    </comment>
    <comment ref="F148" authorId="0" shapeId="0">
      <text>
        <r>
          <rPr>
            <b/>
            <sz val="9"/>
            <color indexed="81"/>
            <rFont val="Tahoma"/>
            <family val="2"/>
          </rPr>
          <t>kg CO₂e of CH₄ per unit</t>
        </r>
      </text>
    </comment>
    <comment ref="G148" authorId="0" shapeId="0">
      <text>
        <r>
          <rPr>
            <b/>
            <sz val="9"/>
            <color indexed="81"/>
            <rFont val="Tahoma"/>
            <family val="2"/>
          </rPr>
          <t>kg CO₂e of N₂O per unit</t>
        </r>
      </text>
    </comment>
  </commentList>
</comments>
</file>

<file path=xl/comments8.xml><?xml version="1.0" encoding="utf-8"?>
<comments xmlns="http://schemas.openxmlformats.org/spreadsheetml/2006/main">
  <authors>
    <author>Sophia White</author>
  </authors>
  <commentList>
    <comment ref="F9" authorId="0" shapeId="0">
      <text>
        <r>
          <rPr>
            <b/>
            <sz val="9"/>
            <color indexed="81"/>
            <rFont val="Tahoma"/>
            <family val="2"/>
          </rPr>
          <t>kg CO₂e of CH₄ per unit</t>
        </r>
      </text>
    </comment>
    <comment ref="G9" authorId="0" shapeId="0">
      <text>
        <r>
          <rPr>
            <b/>
            <sz val="9"/>
            <color indexed="81"/>
            <rFont val="Tahoma"/>
            <family val="2"/>
          </rPr>
          <t>kg CO₂e of N₂O per unit</t>
        </r>
      </text>
    </comment>
    <comment ref="F23" authorId="0" shapeId="0">
      <text>
        <r>
          <rPr>
            <b/>
            <sz val="9"/>
            <color indexed="81"/>
            <rFont val="Tahoma"/>
            <family val="2"/>
          </rPr>
          <t>kg CO₂e of CH₄ per unit</t>
        </r>
      </text>
    </comment>
    <comment ref="G23" authorId="0" shapeId="0">
      <text>
        <r>
          <rPr>
            <b/>
            <sz val="9"/>
            <color indexed="81"/>
            <rFont val="Tahoma"/>
            <family val="2"/>
          </rPr>
          <t>kg CO₂e of N₂O per unit</t>
        </r>
      </text>
    </comment>
  </commentList>
</comments>
</file>

<file path=xl/comments9.xml><?xml version="1.0" encoding="utf-8"?>
<comments xmlns="http://schemas.openxmlformats.org/spreadsheetml/2006/main">
  <authors>
    <author>Sophia White</author>
  </authors>
  <commentList>
    <comment ref="F10" authorId="0" shapeId="0">
      <text>
        <r>
          <rPr>
            <b/>
            <sz val="9"/>
            <color indexed="81"/>
            <rFont val="Tahoma"/>
            <family val="2"/>
          </rPr>
          <t>kg CO₂e of CH₄ per unit</t>
        </r>
      </text>
    </comment>
    <comment ref="G10" authorId="0" shapeId="0">
      <text>
        <r>
          <rPr>
            <b/>
            <sz val="9"/>
            <color indexed="81"/>
            <rFont val="Tahoma"/>
            <family val="2"/>
          </rPr>
          <t>kg CO₂e of N₂O per unit</t>
        </r>
      </text>
    </comment>
    <comment ref="F22" authorId="0" shapeId="0">
      <text>
        <r>
          <rPr>
            <b/>
            <sz val="9"/>
            <color indexed="81"/>
            <rFont val="Tahoma"/>
            <family val="2"/>
          </rPr>
          <t>kg CO₂e of CH₄ per unit</t>
        </r>
      </text>
    </comment>
    <comment ref="G22" authorId="0" shapeId="0">
      <text>
        <r>
          <rPr>
            <b/>
            <sz val="9"/>
            <color indexed="81"/>
            <rFont val="Tahoma"/>
            <family val="2"/>
          </rPr>
          <t>kg CO₂e of N₂O per unit</t>
        </r>
      </text>
    </comment>
    <comment ref="F34" authorId="0" shapeId="0">
      <text>
        <r>
          <rPr>
            <b/>
            <sz val="9"/>
            <color indexed="81"/>
            <rFont val="Tahoma"/>
            <family val="2"/>
          </rPr>
          <t>kg CO₂e of CH₄ per unit</t>
        </r>
      </text>
    </comment>
    <comment ref="G34" authorId="0" shapeId="0">
      <text>
        <r>
          <rPr>
            <b/>
            <sz val="9"/>
            <color indexed="81"/>
            <rFont val="Tahoma"/>
            <family val="2"/>
          </rPr>
          <t>kg CO₂e of N₂O per unit</t>
        </r>
      </text>
    </comment>
  </commentList>
</comments>
</file>

<file path=xl/sharedStrings.xml><?xml version="1.0" encoding="utf-8"?>
<sst xmlns="http://schemas.openxmlformats.org/spreadsheetml/2006/main" count="2039" uniqueCount="550">
  <si>
    <t>Dairy cattle</t>
  </si>
  <si>
    <t>Sheep</t>
  </si>
  <si>
    <t>Deer</t>
  </si>
  <si>
    <t>Non-dairy cattle</t>
  </si>
  <si>
    <t>Emission source</t>
  </si>
  <si>
    <t>Unit</t>
  </si>
  <si>
    <t xml:space="preserve">Uncertainties </t>
  </si>
  <si>
    <t>Assumptions</t>
  </si>
  <si>
    <t>km</t>
  </si>
  <si>
    <t>$</t>
  </si>
  <si>
    <t>Domestic</t>
  </si>
  <si>
    <t>passenger.km</t>
  </si>
  <si>
    <t>Premium economy class</t>
  </si>
  <si>
    <t>Business class</t>
  </si>
  <si>
    <t>Freight flights</t>
  </si>
  <si>
    <t>Short haul</t>
  </si>
  <si>
    <t xml:space="preserve">Long haul </t>
  </si>
  <si>
    <t>Domestic coastal freight</t>
  </si>
  <si>
    <t>200,000+ dwt</t>
  </si>
  <si>
    <t>0–9999 dwt</t>
  </si>
  <si>
    <t>Average</t>
  </si>
  <si>
    <t>5000–9999 dwt</t>
  </si>
  <si>
    <t>0–4999 dwt</t>
  </si>
  <si>
    <t>Bulk carrier</t>
  </si>
  <si>
    <t>100,000–199,999 dwt</t>
  </si>
  <si>
    <t>60,000–99,999 dwt</t>
  </si>
  <si>
    <t>35,000–59,999 dwt</t>
  </si>
  <si>
    <t>10,000–34,999 dwt</t>
  </si>
  <si>
    <t>General cargo</t>
  </si>
  <si>
    <t>10,000+ dwt</t>
  </si>
  <si>
    <t>10,000+ dwt 100+ TEU</t>
  </si>
  <si>
    <t>5000–9999 dwt 100+ TEU</t>
  </si>
  <si>
    <t>0–4999 dwt 100+ TEU</t>
  </si>
  <si>
    <t>Container ship</t>
  </si>
  <si>
    <t>8000+ TEU</t>
  </si>
  <si>
    <t>5000–7999 TEU</t>
  </si>
  <si>
    <t>3000–4999 TEU</t>
  </si>
  <si>
    <t>2000–2999 TEU</t>
  </si>
  <si>
    <t>1000–1999 TEU</t>
  </si>
  <si>
    <t>0–999 TEU</t>
  </si>
  <si>
    <t>Vehicle transport</t>
  </si>
  <si>
    <t>4000+ CEU</t>
  </si>
  <si>
    <t>0–3999 CEU</t>
  </si>
  <si>
    <t>2000+ LM</t>
  </si>
  <si>
    <t>0–1999 LM</t>
  </si>
  <si>
    <t>Manure management</t>
  </si>
  <si>
    <t xml:space="preserve">Fuel emission factors </t>
  </si>
  <si>
    <t xml:space="preserve">Stationary combustion fuel emission factors </t>
  </si>
  <si>
    <t>Transport fuel emission factors</t>
  </si>
  <si>
    <t>Diesel</t>
  </si>
  <si>
    <t>LPG</t>
  </si>
  <si>
    <t xml:space="preserve">Purchased energy emission factors </t>
  </si>
  <si>
    <t xml:space="preserve">Electricity used </t>
  </si>
  <si>
    <t>Electricity used</t>
  </si>
  <si>
    <t>Uncertainties</t>
  </si>
  <si>
    <t>Transmission and distribution losses</t>
  </si>
  <si>
    <t>Natural gas used</t>
  </si>
  <si>
    <t>kg</t>
  </si>
  <si>
    <t>n/a</t>
  </si>
  <si>
    <t>General waste</t>
  </si>
  <si>
    <t>Office waste</t>
  </si>
  <si>
    <t>Composting</t>
  </si>
  <si>
    <t>Non-urea nitrogen fertiliser</t>
  </si>
  <si>
    <t>Urea nitrogen fertiliser not coated with urease inhibitor</t>
  </si>
  <si>
    <t>Urea nitrogen fertiliser coated with urease inhibitor</t>
  </si>
  <si>
    <t>Limestone</t>
  </si>
  <si>
    <t>Dolomite</t>
  </si>
  <si>
    <t>Emissions associated with the application of urea are estimated using a Tier 1 methodology (equation 11.13; IPCC, 2006), using the default emission factor for carbon conversion of 0.20.</t>
  </si>
  <si>
    <t>per head</t>
  </si>
  <si>
    <t>Growth</t>
  </si>
  <si>
    <t>Harvest and deforestation</t>
  </si>
  <si>
    <t>Regenerating natural forest</t>
  </si>
  <si>
    <t>Tall natural forest</t>
  </si>
  <si>
    <t>Natural forest deforestation</t>
  </si>
  <si>
    <t>ha</t>
  </si>
  <si>
    <t>Residential use</t>
  </si>
  <si>
    <t>Coal - Default</t>
  </si>
  <si>
    <t>Coal - Bituminous</t>
  </si>
  <si>
    <t>Coal - Sub-Bituminous</t>
  </si>
  <si>
    <t>Coal - Lignite</t>
  </si>
  <si>
    <t xml:space="preserve">Commercial use </t>
  </si>
  <si>
    <t>±40%</t>
  </si>
  <si>
    <t xml:space="preserve"> &lt;1350 cc</t>
  </si>
  <si>
    <t>Motorcycle</t>
  </si>
  <si>
    <t>Diesel vehicle</t>
  </si>
  <si>
    <t>Petrol hybrid vehicle</t>
  </si>
  <si>
    <t>Diesel hybrid bus</t>
  </si>
  <si>
    <t xml:space="preserve">Water supply emission factors </t>
  </si>
  <si>
    <t>NA</t>
  </si>
  <si>
    <t>GJ</t>
  </si>
  <si>
    <t>kWh</t>
  </si>
  <si>
    <r>
      <t>m</t>
    </r>
    <r>
      <rPr>
        <vertAlign val="superscript"/>
        <sz val="11"/>
        <color theme="1"/>
        <rFont val="Calibri"/>
        <family val="2"/>
        <scheme val="minor"/>
      </rPr>
      <t>3</t>
    </r>
  </si>
  <si>
    <t>per capita</t>
  </si>
  <si>
    <t>Population based on averages served by the data set in Water NZ</t>
  </si>
  <si>
    <t>Concrete</t>
  </si>
  <si>
    <t>litre</t>
  </si>
  <si>
    <t>Industrial Use</t>
  </si>
  <si>
    <t xml:space="preserve">Coal - Default </t>
  </si>
  <si>
    <t>Natural Gas</t>
  </si>
  <si>
    <t xml:space="preserve">Diesel </t>
  </si>
  <si>
    <t xml:space="preserve">Biofuel </t>
  </si>
  <si>
    <t>Bioethanol</t>
  </si>
  <si>
    <t>Biodiesel</t>
  </si>
  <si>
    <t xml:space="preserve">Petrol vehicle </t>
  </si>
  <si>
    <t>Aluminium</t>
  </si>
  <si>
    <t>Steel, structural, columns and beams</t>
  </si>
  <si>
    <t>Default</t>
  </si>
  <si>
    <t>20 Mpa</t>
  </si>
  <si>
    <t>25 Mpa</t>
  </si>
  <si>
    <t>35 MPa</t>
  </si>
  <si>
    <t>40 Mpa</t>
  </si>
  <si>
    <t>45 Mpa</t>
  </si>
  <si>
    <t>50 Mpa</t>
  </si>
  <si>
    <t>30 MPa</t>
  </si>
  <si>
    <t>Steel</t>
  </si>
  <si>
    <t>Petrol</t>
  </si>
  <si>
    <t>Petrol hybrid</t>
  </si>
  <si>
    <t>Electric</t>
  </si>
  <si>
    <t>Diesel hybrid</t>
  </si>
  <si>
    <t>Domestic flight</t>
  </si>
  <si>
    <t>Chemical formula</t>
  </si>
  <si>
    <t>Methane</t>
  </si>
  <si>
    <t xml:space="preserve">Substances controlled by the Montreal Protocol </t>
  </si>
  <si>
    <t>Methyl bromide  </t>
  </si>
  <si>
    <t>Methyl chloroform  </t>
  </si>
  <si>
    <t>Refrigerants</t>
  </si>
  <si>
    <t>Hydrofluorocarbons </t>
  </si>
  <si>
    <t>HFC-43-10mee  </t>
  </si>
  <si>
    <t>Perfluorinated compounds  </t>
  </si>
  <si>
    <t>Sulphur hexafluoride  </t>
  </si>
  <si>
    <t>Nitrogen trifluoride  </t>
  </si>
  <si>
    <t>PFC-14  </t>
  </si>
  <si>
    <t>PFC-116  </t>
  </si>
  <si>
    <t>PFC-218  </t>
  </si>
  <si>
    <t>PFC-318  </t>
  </si>
  <si>
    <t>PFC-3-1-10  </t>
  </si>
  <si>
    <t>PFC-4-1-12  </t>
  </si>
  <si>
    <t>PFC-5-1-14  </t>
  </si>
  <si>
    <t>PFC-9-1-18  </t>
  </si>
  <si>
    <r>
      <t>Fluorinated ethers </t>
    </r>
    <r>
      <rPr>
        <sz val="8"/>
        <color rgb="FF0C3086"/>
        <rFont val="Arial"/>
        <family val="2"/>
      </rPr>
      <t> </t>
    </r>
  </si>
  <si>
    <t>HFE-125  </t>
  </si>
  <si>
    <t>HFE-134  </t>
  </si>
  <si>
    <t>HFE-143a  </t>
  </si>
  <si>
    <t>HCFE-235da2  </t>
  </si>
  <si>
    <t>HFE-245cb2  </t>
  </si>
  <si>
    <t>HFE-245fa2  </t>
  </si>
  <si>
    <t>HFE-254cb2  </t>
  </si>
  <si>
    <t>HFE-347mcc3  </t>
  </si>
  <si>
    <t>HFE-347pcf2  </t>
  </si>
  <si>
    <t>HFE-356pcc3  </t>
  </si>
  <si>
    <t>HFE-449sl (HFE-7100)  </t>
  </si>
  <si>
    <t>HFE-569sf2 (HFE-7200)  </t>
  </si>
  <si>
    <t>HFE-43-10pccc124 (H-Galden 1040x)  </t>
  </si>
  <si>
    <t>HFE-236ca12 (HG-10)  </t>
  </si>
  <si>
    <t>HFE-338pcc13 (HG-01)  </t>
  </si>
  <si>
    <r>
      <t>Perfluoropolyethers</t>
    </r>
    <r>
      <rPr>
        <sz val="8"/>
        <color rgb="FF0C3086"/>
        <rFont val="Arial"/>
        <family val="2"/>
      </rPr>
      <t>  </t>
    </r>
  </si>
  <si>
    <t>PFPMIE  </t>
  </si>
  <si>
    <t>Dimethylether  </t>
  </si>
  <si>
    <t>Methylene chloride  </t>
  </si>
  <si>
    <t>Methyl chloride  </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</si>
  <si>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</si>
  <si>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</si>
  <si>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</si>
  <si>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Introduction to emission factors and how to use the worksheets</t>
  </si>
  <si>
    <t>IPCC uncertainties</t>
  </si>
  <si>
    <t>Domestic wastewater</t>
  </si>
  <si>
    <t>Septic tanks</t>
  </si>
  <si>
    <t>Part of the calculations are based on IPCC defaults</t>
  </si>
  <si>
    <t>&lt;1350 cc</t>
  </si>
  <si>
    <t xml:space="preserve">HGV diesel </t>
  </si>
  <si>
    <t xml:space="preserve">HGV diesel hybrid </t>
  </si>
  <si>
    <t>Refrigerant blends: Zeotropes</t>
  </si>
  <si>
    <t xml:space="preserve">ASHRAE Refrigerant designation </t>
  </si>
  <si>
    <t xml:space="preserve">Mix (mass %) </t>
  </si>
  <si>
    <t>GWP (calculated)</t>
  </si>
  <si>
    <t>404A</t>
  </si>
  <si>
    <t>R-125/143a/134a (44.0/52.0/4.0)</t>
  </si>
  <si>
    <t>406A</t>
  </si>
  <si>
    <t>R-22/600a/142b (55.0/4.0/41.0)</t>
  </si>
  <si>
    <t>407C</t>
  </si>
  <si>
    <t>R-32/125/134a (23.0/25.0/52.0)</t>
  </si>
  <si>
    <t>407F</t>
  </si>
  <si>
    <t>R-32/125/134a (30.0/30.0/40.0)</t>
  </si>
  <si>
    <t>408A</t>
  </si>
  <si>
    <t>R-125/143a/22 (7.0/46.0/47.0)</t>
  </si>
  <si>
    <t>409A</t>
  </si>
  <si>
    <t>R-22/124/142b (60.0/25.0/15.0)</t>
  </si>
  <si>
    <t>409B</t>
  </si>
  <si>
    <t>R-22/124/142b (65.0/25.0/10.0)</t>
  </si>
  <si>
    <t>410A</t>
  </si>
  <si>
    <t>R-32/125 (50.0/50.0)</t>
  </si>
  <si>
    <t>436A</t>
  </si>
  <si>
    <t>R-290/600a (56.0/44.0)</t>
  </si>
  <si>
    <t>436B</t>
  </si>
  <si>
    <t>R-290/600a (52.0/48.0)</t>
  </si>
  <si>
    <t>Refrigerant blends: Azeotropes</t>
  </si>
  <si>
    <t>507A</t>
  </si>
  <si>
    <t>R-125/143a (50.0/50.0)</t>
  </si>
  <si>
    <t>CFC-11  (R-11)</t>
  </si>
  <si>
    <t>CFC-12  (R-12)</t>
  </si>
  <si>
    <t>CFC-13  (R-13)</t>
  </si>
  <si>
    <t>CFC-113  (R-113)</t>
  </si>
  <si>
    <t>CFC-114  (R-114)</t>
  </si>
  <si>
    <t>CFC-115  (R-115)</t>
  </si>
  <si>
    <t>Halon-1301  (R-1301)</t>
  </si>
  <si>
    <t>Halon-1211  (R-1211)</t>
  </si>
  <si>
    <t>Halon-2402  (R-2402)</t>
  </si>
  <si>
    <t>Carbon tetrachloride  (R-10)</t>
  </si>
  <si>
    <t>HCFC-22  (R-22)</t>
  </si>
  <si>
    <t>HCFC-123  (R-123)</t>
  </si>
  <si>
    <t>HCFC-124  (R-124)</t>
  </si>
  <si>
    <t>HCFC-141b  (R-141b)</t>
  </si>
  <si>
    <t>HCFC-142b  (R-142b)</t>
  </si>
  <si>
    <t>HCFC-225ca  (R-225ca)</t>
  </si>
  <si>
    <t>HCFC-225cb  (R- 225cb)</t>
  </si>
  <si>
    <t>HFC-23  (R-23)</t>
  </si>
  <si>
    <t>HFC-32  (R-32)</t>
  </si>
  <si>
    <t>HFC-125  (R-125)</t>
  </si>
  <si>
    <t>HFC-134a  (R-134a)</t>
  </si>
  <si>
    <t>HFC-143a  (R-143a)</t>
  </si>
  <si>
    <t>HFC-152a  (R-152a)</t>
  </si>
  <si>
    <t>HFC-227ea  (R-227ea)</t>
  </si>
  <si>
    <t>HFC-236fa  (R-236fa)</t>
  </si>
  <si>
    <t>HFC-245fa  (R - 245fa)</t>
  </si>
  <si>
    <t>HFC-365mfc  (R- 365mfc)</t>
  </si>
  <si>
    <t>Isobutane(R-600a)</t>
  </si>
  <si>
    <t>Carbon dioxide (R - 744)</t>
  </si>
  <si>
    <t>Nitrous oxide (R-744a)</t>
  </si>
  <si>
    <t xml:space="preserve">Propane (R-290) </t>
  </si>
  <si>
    <t>Average passenger</t>
  </si>
  <si>
    <t>Economy class</t>
  </si>
  <si>
    <t>Short-haul (&lt;3700km)</t>
  </si>
  <si>
    <t>First class</t>
  </si>
  <si>
    <t>Long-haul (&gt;3700km)</t>
  </si>
  <si>
    <t xml:space="preserve">Diesel hybrid </t>
  </si>
  <si>
    <t>Road freight by truck</t>
  </si>
  <si>
    <t>Refrigerated cargo</t>
  </si>
  <si>
    <t xml:space="preserve"> All dwt</t>
  </si>
  <si>
    <t>Purchased energy emission factors</t>
  </si>
  <si>
    <t>Waste emission factors</t>
  </si>
  <si>
    <t>Construction material emission factors</t>
  </si>
  <si>
    <t>Global Warming Potentials</t>
  </si>
  <si>
    <t>Greenhouse Gas</t>
  </si>
  <si>
    <r>
      <t>kg CO</t>
    </r>
    <r>
      <rPr>
        <b/>
        <vertAlign val="subscript"/>
        <sz val="11"/>
        <color theme="1"/>
        <rFont val="Calibri"/>
        <family val="2"/>
        <scheme val="minor"/>
      </rPr>
      <t>2</t>
    </r>
    <r>
      <rPr>
        <b/>
        <sz val="11"/>
        <color theme="1"/>
        <rFont val="Calibri"/>
        <family val="2"/>
        <scheme val="minor"/>
      </rPr>
      <t>-e</t>
    </r>
  </si>
  <si>
    <r>
      <t>kg N</t>
    </r>
    <r>
      <rPr>
        <b/>
        <vertAlign val="subscript"/>
        <sz val="11"/>
        <color theme="1"/>
        <rFont val="Calibri"/>
        <family val="2"/>
        <scheme val="minor"/>
      </rPr>
      <t>2</t>
    </r>
    <r>
      <rPr>
        <b/>
        <sz val="11"/>
        <color theme="1"/>
        <rFont val="Calibri"/>
        <family val="2"/>
        <scheme val="minor"/>
      </rPr>
      <t>O</t>
    </r>
  </si>
  <si>
    <r>
      <t>kg CO</t>
    </r>
    <r>
      <rPr>
        <b/>
        <vertAlign val="subscript"/>
        <sz val="11"/>
        <color theme="1"/>
        <rFont val="Calibri"/>
        <family val="2"/>
        <scheme val="minor"/>
      </rPr>
      <t>2</t>
    </r>
  </si>
  <si>
    <r>
      <t>kg CH</t>
    </r>
    <r>
      <rPr>
        <b/>
        <vertAlign val="subscript"/>
        <sz val="11"/>
        <color theme="1"/>
        <rFont val="Calibri"/>
        <family val="2"/>
        <scheme val="minor"/>
      </rPr>
      <t>4</t>
    </r>
  </si>
  <si>
    <r>
      <t>All emissions are expressed as kg of carbon dioxide equivalent (kg CO</t>
    </r>
    <r>
      <rPr>
        <vertAlign val="subscript"/>
        <sz val="11"/>
        <color theme="1"/>
        <rFont val="Calibri"/>
        <family val="2"/>
        <scheme val="minor"/>
      </rPr>
      <t>2</t>
    </r>
    <r>
      <rPr>
        <sz val="11"/>
        <color theme="1"/>
        <rFont val="Calibri"/>
        <family val="2"/>
        <scheme val="minor"/>
      </rPr>
      <t xml:space="preserve">-e) per unit. </t>
    </r>
  </si>
  <si>
    <t>Refrigerant use</t>
  </si>
  <si>
    <r>
      <t>Global Warming Potentials in a 100 year period (kg CO</t>
    </r>
    <r>
      <rPr>
        <b/>
        <vertAlign val="subscript"/>
        <sz val="11"/>
        <color theme="1"/>
        <rFont val="Calibri"/>
        <family val="2"/>
        <scheme val="minor"/>
      </rPr>
      <t>2</t>
    </r>
    <r>
      <rPr>
        <b/>
        <sz val="11"/>
        <color theme="1"/>
        <rFont val="Calibri"/>
        <family val="2"/>
        <scheme val="minor"/>
      </rPr>
      <t>-e)</t>
    </r>
  </si>
  <si>
    <r>
      <t>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8</t>
    </r>
  </si>
  <si>
    <r>
      <t>C</t>
    </r>
    <r>
      <rPr>
        <vertAlign val="subscript"/>
        <sz val="11"/>
        <color theme="1"/>
        <rFont val="Calibri"/>
        <family val="2"/>
        <scheme val="minor"/>
      </rPr>
      <t>4</t>
    </r>
    <r>
      <rPr>
        <sz val="11"/>
        <color theme="1"/>
        <rFont val="Calibri"/>
        <family val="2"/>
        <scheme val="minor"/>
      </rPr>
      <t>H</t>
    </r>
    <r>
      <rPr>
        <vertAlign val="subscript"/>
        <sz val="11"/>
        <color theme="1"/>
        <rFont val="Calibri"/>
        <family val="2"/>
        <scheme val="minor"/>
      </rPr>
      <t xml:space="preserve">10 </t>
    </r>
  </si>
  <si>
    <r>
      <t>CH</t>
    </r>
    <r>
      <rPr>
        <vertAlign val="subscript"/>
        <sz val="11"/>
        <color rgb="FF000000"/>
        <rFont val="Calibri"/>
        <family val="2"/>
        <scheme val="minor"/>
      </rPr>
      <t>4 </t>
    </r>
  </si>
  <si>
    <r>
      <t>CO</t>
    </r>
    <r>
      <rPr>
        <vertAlign val="subscript"/>
        <sz val="11"/>
        <color rgb="FF000000"/>
        <rFont val="Calibri"/>
        <family val="2"/>
        <scheme val="minor"/>
      </rPr>
      <t>2 </t>
    </r>
    <r>
      <rPr>
        <sz val="11"/>
        <color rgb="FF000000"/>
        <rFont val="Calibri"/>
        <family val="2"/>
        <scheme val="minor"/>
      </rPr>
      <t> </t>
    </r>
  </si>
  <si>
    <r>
      <t>N</t>
    </r>
    <r>
      <rPr>
        <vertAlign val="subscript"/>
        <sz val="11"/>
        <color rgb="FF000000"/>
        <rFont val="Calibri"/>
        <family val="2"/>
        <scheme val="minor"/>
      </rPr>
      <t>2</t>
    </r>
    <r>
      <rPr>
        <sz val="11"/>
        <color rgb="FF000000"/>
        <rFont val="Calibri"/>
        <family val="2"/>
        <scheme val="minor"/>
      </rPr>
      <t>O </t>
    </r>
  </si>
  <si>
    <r>
      <t>CCl</t>
    </r>
    <r>
      <rPr>
        <vertAlign val="subscript"/>
        <sz val="11"/>
        <color rgb="FF000000"/>
        <rFont val="Calibri"/>
        <family val="2"/>
        <scheme val="minor"/>
      </rPr>
      <t>3</t>
    </r>
    <r>
      <rPr>
        <sz val="11"/>
        <color rgb="FF000000"/>
        <rFont val="Calibri"/>
        <family val="2"/>
        <scheme val="minor"/>
      </rPr>
      <t>F  </t>
    </r>
  </si>
  <si>
    <r>
      <t>CCl</t>
    </r>
    <r>
      <rPr>
        <vertAlign val="subscript"/>
        <sz val="11"/>
        <color rgb="FF000000"/>
        <rFont val="Calibri"/>
        <family val="2"/>
        <scheme val="minor"/>
      </rPr>
      <t>2</t>
    </r>
    <r>
      <rPr>
        <sz val="11"/>
        <color rgb="FF000000"/>
        <rFont val="Calibri"/>
        <family val="2"/>
        <scheme val="minor"/>
      </rPr>
      <t>F</t>
    </r>
    <r>
      <rPr>
        <vertAlign val="subscript"/>
        <sz val="11"/>
        <color rgb="FF000000"/>
        <rFont val="Calibri"/>
        <family val="2"/>
        <scheme val="minor"/>
      </rPr>
      <t>2 </t>
    </r>
    <r>
      <rPr>
        <sz val="11"/>
        <color rgb="FF000000"/>
        <rFont val="Calibri"/>
        <family val="2"/>
        <scheme val="minor"/>
      </rPr>
      <t> </t>
    </r>
  </si>
  <si>
    <r>
      <t>CClF</t>
    </r>
    <r>
      <rPr>
        <vertAlign val="subscript"/>
        <sz val="11"/>
        <color rgb="FF000000"/>
        <rFont val="Calibri"/>
        <family val="2"/>
        <scheme val="minor"/>
      </rPr>
      <t>3 </t>
    </r>
    <r>
      <rPr>
        <sz val="11"/>
        <color rgb="FF000000"/>
        <rFont val="Calibri"/>
        <family val="2"/>
        <scheme val="minor"/>
      </rPr>
      <t> </t>
    </r>
  </si>
  <si>
    <r>
      <t>CCl</t>
    </r>
    <r>
      <rPr>
        <vertAlign val="subscript"/>
        <sz val="11"/>
        <color rgb="FF000000"/>
        <rFont val="Calibri"/>
        <family val="2"/>
        <scheme val="minor"/>
      </rPr>
      <t>2</t>
    </r>
    <r>
      <rPr>
        <sz val="11"/>
        <color rgb="FF000000"/>
        <rFont val="Calibri"/>
        <family val="2"/>
        <scheme val="minor"/>
      </rPr>
      <t>FCClF</t>
    </r>
    <r>
      <rPr>
        <vertAlign val="subscript"/>
        <sz val="11"/>
        <color rgb="FF000000"/>
        <rFont val="Calibri"/>
        <family val="2"/>
        <scheme val="minor"/>
      </rPr>
      <t>2 </t>
    </r>
    <r>
      <rPr>
        <sz val="11"/>
        <color rgb="FF000000"/>
        <rFont val="Calibri"/>
        <family val="2"/>
        <scheme val="minor"/>
      </rPr>
      <t> </t>
    </r>
  </si>
  <si>
    <r>
      <t>CClF</t>
    </r>
    <r>
      <rPr>
        <vertAlign val="subscript"/>
        <sz val="11"/>
        <color rgb="FF000000"/>
        <rFont val="Calibri"/>
        <family val="2"/>
        <scheme val="minor"/>
      </rPr>
      <t>2</t>
    </r>
    <r>
      <rPr>
        <sz val="11"/>
        <color rgb="FF000000"/>
        <rFont val="Calibri"/>
        <family val="2"/>
        <scheme val="minor"/>
      </rPr>
      <t>CClF</t>
    </r>
    <r>
      <rPr>
        <vertAlign val="subscript"/>
        <sz val="11"/>
        <color rgb="FF000000"/>
        <rFont val="Calibri"/>
        <family val="2"/>
        <scheme val="minor"/>
      </rPr>
      <t>2 </t>
    </r>
    <r>
      <rPr>
        <sz val="11"/>
        <color rgb="FF000000"/>
        <rFont val="Calibri"/>
        <family val="2"/>
        <scheme val="minor"/>
      </rPr>
      <t> </t>
    </r>
  </si>
  <si>
    <r>
      <t>CClF</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</si>
  <si>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CBrF</t>
    </r>
    <r>
      <rPr>
        <vertAlign val="subscript"/>
        <sz val="11"/>
        <color rgb="FF000000"/>
        <rFont val="Calibri"/>
        <family val="2"/>
        <scheme val="minor"/>
      </rPr>
      <t>3 </t>
    </r>
    <r>
      <rPr>
        <sz val="11"/>
        <color rgb="FF000000"/>
        <rFont val="Calibri"/>
        <family val="2"/>
        <scheme val="minor"/>
      </rPr>
      <t> </t>
    </r>
  </si>
  <si>
    <r>
      <t>CBrClF</t>
    </r>
    <r>
      <rPr>
        <vertAlign val="subscript"/>
        <sz val="11"/>
        <color rgb="FF000000"/>
        <rFont val="Calibri"/>
        <family val="2"/>
        <scheme val="minor"/>
      </rPr>
      <t>2 </t>
    </r>
    <r>
      <rPr>
        <sz val="11"/>
        <color rgb="FF000000"/>
        <rFont val="Calibri"/>
        <family val="2"/>
        <scheme val="minor"/>
      </rPr>
      <t> </t>
    </r>
  </si>
  <si>
    <r>
      <t>CBrF</t>
    </r>
    <r>
      <rPr>
        <vertAlign val="subscript"/>
        <sz val="11"/>
        <color rgb="FF000000"/>
        <rFont val="Calibri"/>
        <family val="2"/>
        <scheme val="minor"/>
      </rPr>
      <t>2</t>
    </r>
    <r>
      <rPr>
        <sz val="11"/>
        <color rgb="FF000000"/>
        <rFont val="Calibri"/>
        <family val="2"/>
        <scheme val="minor"/>
      </rPr>
      <t>CBrF</t>
    </r>
    <r>
      <rPr>
        <vertAlign val="subscript"/>
        <sz val="11"/>
        <color rgb="FF000000"/>
        <rFont val="Calibri"/>
        <family val="2"/>
        <scheme val="minor"/>
      </rPr>
      <t>2 </t>
    </r>
    <r>
      <rPr>
        <sz val="11"/>
        <color rgb="FF000000"/>
        <rFont val="Calibri"/>
        <family val="2"/>
        <scheme val="minor"/>
      </rPr>
      <t> </t>
    </r>
  </si>
  <si>
    <r>
      <t>CCl</t>
    </r>
    <r>
      <rPr>
        <vertAlign val="subscript"/>
        <sz val="11"/>
        <color rgb="FF000000"/>
        <rFont val="Calibri"/>
        <family val="2"/>
        <scheme val="minor"/>
      </rPr>
      <t>4 </t>
    </r>
    <r>
      <rPr>
        <sz val="11"/>
        <color rgb="FF000000"/>
        <rFont val="Calibri"/>
        <family val="2"/>
        <scheme val="minor"/>
      </rPr>
      <t> </t>
    </r>
  </si>
  <si>
    <r>
      <t>CH</t>
    </r>
    <r>
      <rPr>
        <vertAlign val="subscript"/>
        <sz val="11"/>
        <color rgb="FF000000"/>
        <rFont val="Calibri"/>
        <family val="2"/>
        <scheme val="minor"/>
      </rPr>
      <t>3</t>
    </r>
    <r>
      <rPr>
        <sz val="11"/>
        <color rgb="FF000000"/>
        <rFont val="Calibri"/>
        <family val="2"/>
        <scheme val="minor"/>
      </rPr>
      <t>Br  </t>
    </r>
  </si>
  <si>
    <r>
      <t>CH</t>
    </r>
    <r>
      <rPr>
        <vertAlign val="subscript"/>
        <sz val="11"/>
        <color rgb="FF000000"/>
        <rFont val="Calibri"/>
        <family val="2"/>
        <scheme val="minor"/>
      </rPr>
      <t>3</t>
    </r>
    <r>
      <rPr>
        <sz val="11"/>
        <color rgb="FF000000"/>
        <rFont val="Calibri"/>
        <family val="2"/>
        <scheme val="minor"/>
      </rPr>
      <t>CCl</t>
    </r>
    <r>
      <rPr>
        <vertAlign val="subscript"/>
        <sz val="11"/>
        <color rgb="FF000000"/>
        <rFont val="Calibri"/>
        <family val="2"/>
        <scheme val="minor"/>
      </rPr>
      <t>3 </t>
    </r>
    <r>
      <rPr>
        <sz val="11"/>
        <color rgb="FF000000"/>
        <rFont val="Calibri"/>
        <family val="2"/>
        <scheme val="minor"/>
      </rPr>
      <t> </t>
    </r>
  </si>
  <si>
    <r>
      <t>CHClF</t>
    </r>
    <r>
      <rPr>
        <vertAlign val="subscript"/>
        <sz val="11"/>
        <color rgb="FF000000"/>
        <rFont val="Calibri"/>
        <family val="2"/>
        <scheme val="minor"/>
      </rPr>
      <t>2 </t>
    </r>
    <r>
      <rPr>
        <sz val="11"/>
        <color rgb="FF000000"/>
        <rFont val="Calibri"/>
        <family val="2"/>
        <scheme val="minor"/>
      </rPr>
      <t> </t>
    </r>
  </si>
  <si>
    <r>
      <t>CHCl</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</si>
  <si>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CHClFCF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</si>
  <si>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3</t>
    </r>
    <r>
      <rPr>
        <sz val="11"/>
        <color rgb="FF000000"/>
        <rFont val="Calibri"/>
        <family val="2"/>
        <scheme val="minor"/>
      </rPr>
      <t>CCl</t>
    </r>
    <r>
      <rPr>
        <vertAlign val="subscript"/>
        <sz val="11"/>
        <color rgb="FF000000"/>
        <rFont val="Calibri"/>
        <family val="2"/>
        <scheme val="minor"/>
      </rPr>
      <t>2</t>
    </r>
    <r>
      <rPr>
        <sz val="11"/>
        <color rgb="FF000000"/>
        <rFont val="Calibri"/>
        <family val="2"/>
        <scheme val="minor"/>
      </rPr>
      <t>F  </t>
    </r>
  </si>
  <si>
    <r>
      <t>CH</t>
    </r>
    <r>
      <rPr>
        <vertAlign val="subscript"/>
        <sz val="11"/>
        <color rgb="FF000000"/>
        <rFont val="Calibri"/>
        <family val="2"/>
        <scheme val="minor"/>
      </rPr>
      <t>3</t>
    </r>
    <r>
      <rPr>
        <sz val="11"/>
        <color rgb="FF000000"/>
        <rFont val="Calibri"/>
        <family val="2"/>
        <scheme val="minor"/>
      </rPr>
      <t>CClF</t>
    </r>
    <r>
      <rPr>
        <vertAlign val="subscript"/>
        <sz val="11"/>
        <color rgb="FF000000"/>
        <rFont val="Calibri"/>
        <family val="2"/>
        <scheme val="minor"/>
      </rPr>
      <t>2 </t>
    </r>
    <r>
      <rPr>
        <sz val="11"/>
        <color rgb="FF000000"/>
        <rFont val="Calibri"/>
        <family val="2"/>
        <scheme val="minor"/>
      </rPr>
      <t> </t>
    </r>
  </si>
  <si>
    <r>
      <t>CHCl</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</si>
  <si>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CHClFCF</t>
    </r>
    <r>
      <rPr>
        <vertAlign val="subscript"/>
        <sz val="11"/>
        <color rgb="FF000000"/>
        <rFont val="Calibri"/>
        <family val="2"/>
        <scheme val="minor"/>
      </rPr>
      <t>2</t>
    </r>
    <r>
      <rPr>
        <sz val="11"/>
        <color rgb="FF000000"/>
        <rFont val="Calibri"/>
        <family val="2"/>
        <scheme val="minor"/>
      </rPr>
      <t>CClF</t>
    </r>
    <r>
      <rPr>
        <vertAlign val="subscript"/>
        <sz val="11"/>
        <color rgb="FF000000"/>
        <rFont val="Calibri"/>
        <family val="2"/>
        <scheme val="minor"/>
      </rPr>
      <t>2 </t>
    </r>
    <r>
      <rPr>
        <sz val="11"/>
        <color rgb="FF000000"/>
        <rFont val="Calibri"/>
        <family val="2"/>
        <scheme val="minor"/>
      </rPr>
      <t> </t>
    </r>
  </si>
  <si>
    <r>
      <t>CHF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</si>
  <si>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2</t>
    </r>
    <r>
      <rPr>
        <sz val="11"/>
        <color rgb="FF000000"/>
        <rFont val="Calibri"/>
        <family val="2"/>
        <scheme val="minor"/>
      </rPr>
      <t>F</t>
    </r>
    <r>
      <rPr>
        <vertAlign val="subscript"/>
        <sz val="11"/>
        <color rgb="FF000000"/>
        <rFont val="Calibri"/>
        <family val="2"/>
        <scheme val="minor"/>
      </rPr>
      <t>2 </t>
    </r>
    <r>
      <rPr>
        <sz val="11"/>
        <color rgb="FF000000"/>
        <rFont val="Calibri"/>
        <family val="2"/>
        <scheme val="minor"/>
      </rPr>
      <t> </t>
    </r>
  </si>
  <si>
    <r>
      <t>CHF</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</si>
  <si>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2</t>
    </r>
    <r>
      <rPr>
        <sz val="11"/>
        <color rgb="FF000000"/>
        <rFont val="Calibri"/>
        <family val="2"/>
        <scheme val="minor"/>
      </rPr>
      <t>FCF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</si>
  <si>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3</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</si>
  <si>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3</t>
    </r>
    <r>
      <rPr>
        <sz val="11"/>
        <color rgb="FF000000"/>
        <rFont val="Calibri"/>
        <family val="2"/>
        <scheme val="minor"/>
      </rPr>
      <t>CHF</t>
    </r>
    <r>
      <rPr>
        <vertAlign val="subscript"/>
        <sz val="11"/>
        <color rgb="FF000000"/>
        <rFont val="Calibri"/>
        <family val="2"/>
        <scheme val="minor"/>
      </rPr>
      <t>2 </t>
    </r>
    <r>
      <rPr>
        <sz val="11"/>
        <color rgb="FF000000"/>
        <rFont val="Calibri"/>
        <family val="2"/>
        <scheme val="minor"/>
      </rPr>
      <t> </t>
    </r>
  </si>
  <si>
    <r>
      <t>CF</t>
    </r>
    <r>
      <rPr>
        <vertAlign val="subscript"/>
        <sz val="11"/>
        <color rgb="FF000000"/>
        <rFont val="Calibri"/>
        <family val="2"/>
        <scheme val="minor"/>
      </rPr>
      <t>3</t>
    </r>
    <r>
      <rPr>
        <sz val="11"/>
        <color rgb="FF000000"/>
        <rFont val="Calibri"/>
        <family val="2"/>
        <scheme val="minor"/>
      </rPr>
      <t>CHFCF</t>
    </r>
    <r>
      <rPr>
        <vertAlign val="subscript"/>
        <sz val="11"/>
        <color rgb="FF000000"/>
        <rFont val="Calibri"/>
        <family val="2"/>
        <scheme val="minor"/>
      </rPr>
      <t>3 </t>
    </r>
    <r>
      <rPr>
        <sz val="11"/>
        <color rgb="FF000000"/>
        <rFont val="Calibri"/>
        <family val="2"/>
        <scheme val="minor"/>
      </rPr>
      <t> </t>
    </r>
  </si>
  <si>
    <r>
      <t>CF</t>
    </r>
    <r>
      <rPr>
        <vertAlign val="subscript"/>
        <sz val="11"/>
        <color rgb="FF000000"/>
        <rFont val="Calibri"/>
        <family val="2"/>
        <scheme val="minor"/>
      </rPr>
      <t>3</t>
    </r>
    <r>
      <rPr>
        <sz val="11"/>
        <color rgb="FF000000"/>
        <rFont val="Calibri"/>
        <family val="2"/>
        <scheme val="minor"/>
      </rPr>
      <t>CH</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</si>
  <si>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CHF</t>
    </r>
    <r>
      <rPr>
        <vertAlign val="subscript"/>
        <sz val="11"/>
        <color rgb="FF000000"/>
        <rFont val="Calibri"/>
        <family val="2"/>
        <scheme val="minor"/>
      </rPr>
      <t>2</t>
    </r>
    <r>
      <rPr>
        <sz val="11"/>
        <color rgb="FF000000"/>
        <rFont val="Calibri"/>
        <family val="2"/>
        <scheme val="minor"/>
      </rPr>
      <t>CH</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</si>
  <si>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CH</t>
    </r>
    <r>
      <rPr>
        <vertAlign val="subscript"/>
        <sz val="11"/>
        <color rgb="FF000000"/>
        <rFont val="Calibri"/>
        <family val="2"/>
        <scheme val="minor"/>
      </rPr>
      <t>3</t>
    </r>
    <r>
      <rPr>
        <sz val="11"/>
        <color rgb="FF000000"/>
        <rFont val="Calibri"/>
        <family val="2"/>
        <scheme val="minor"/>
      </rPr>
      <t>CF</t>
    </r>
    <r>
      <rPr>
        <vertAlign val="subscript"/>
        <sz val="11"/>
        <color rgb="FF000000"/>
        <rFont val="Calibri"/>
        <family val="2"/>
        <scheme val="minor"/>
      </rPr>
      <t>2</t>
    </r>
    <r>
      <rPr>
        <sz val="11"/>
        <color rgb="FF000000"/>
        <rFont val="Calibri"/>
        <family val="2"/>
        <scheme val="minor"/>
      </rPr>
      <t>CH</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3 </t>
    </r>
    <r>
      <rPr>
        <sz val="11"/>
        <color rgb="FF000000"/>
        <rFont val="Calibri"/>
        <family val="2"/>
        <scheme val="minor"/>
      </rPr>
      <t> </t>
    </r>
  </si>
  <si>
    <r>
      <t>CF</t>
    </r>
    <r>
      <rPr>
        <vertAlign val="subscript"/>
        <sz val="11"/>
        <color rgb="FF000000"/>
        <rFont val="Calibri"/>
        <family val="2"/>
        <scheme val="minor"/>
      </rPr>
      <t>3</t>
    </r>
    <r>
      <rPr>
        <sz val="11"/>
        <color rgb="FF000000"/>
        <rFont val="Calibri"/>
        <family val="2"/>
        <scheme val="minor"/>
      </rPr>
      <t>CHFCHFCF</t>
    </r>
    <r>
      <rPr>
        <vertAlign val="subscript"/>
        <sz val="11"/>
        <color rgb="FF000000"/>
        <rFont val="Calibri"/>
        <family val="2"/>
        <scheme val="minor"/>
      </rPr>
      <t>2</t>
    </r>
    <r>
      <rPr>
        <sz val="11"/>
        <color rgb="FF000000"/>
        <rFont val="Calibri"/>
        <family val="2"/>
        <scheme val="minor"/>
      </rPr>
      <t>CF</t>
    </r>
    <r>
      <rPr>
        <vertAlign val="subscript"/>
        <sz val="11"/>
        <color rgb="FF000000"/>
        <rFont val="Calibri"/>
        <family val="2"/>
        <scheme val="minor"/>
      </rPr>
      <t>3</t>
    </r>
    <r>
      <rPr>
        <sz val="11"/>
        <color rgb="FF000000"/>
        <rFont val="Calibri"/>
        <family val="2"/>
        <scheme val="minor"/>
      </rPr>
      <t> </t>
    </r>
  </si>
  <si>
    <r>
      <t>SF</t>
    </r>
    <r>
      <rPr>
        <vertAlign val="subscript"/>
        <sz val="11"/>
        <color rgb="FF000000"/>
        <rFont val="Calibri"/>
        <family val="2"/>
        <scheme val="minor"/>
      </rPr>
      <t>6 </t>
    </r>
    <r>
      <rPr>
        <sz val="11"/>
        <color rgb="FF000000"/>
        <rFont val="Calibri"/>
        <family val="2"/>
        <scheme val="minor"/>
      </rPr>
      <t> </t>
    </r>
  </si>
  <si>
    <r>
      <t>NF</t>
    </r>
    <r>
      <rPr>
        <vertAlign val="subscript"/>
        <sz val="11"/>
        <color rgb="FF000000"/>
        <rFont val="Calibri"/>
        <family val="2"/>
        <scheme val="minor"/>
      </rPr>
      <t>3 </t>
    </r>
    <r>
      <rPr>
        <sz val="11"/>
        <color rgb="FF000000"/>
        <rFont val="Calibri"/>
        <family val="2"/>
        <scheme val="minor"/>
      </rPr>
      <t> </t>
    </r>
  </si>
  <si>
    <r>
      <t>CF</t>
    </r>
    <r>
      <rPr>
        <vertAlign val="subscript"/>
        <sz val="11"/>
        <color rgb="FF000000"/>
        <rFont val="Calibri"/>
        <family val="2"/>
        <scheme val="minor"/>
      </rPr>
      <t>4 </t>
    </r>
    <r>
      <rPr>
        <sz val="11"/>
        <color rgb="FF000000"/>
        <rFont val="Calibri"/>
        <family val="2"/>
        <scheme val="minor"/>
      </rPr>
      <t> </t>
    </r>
  </si>
  <si>
    <r>
      <t>C</t>
    </r>
    <r>
      <rPr>
        <vertAlign val="subscript"/>
        <sz val="11"/>
        <color rgb="FF000000"/>
        <rFont val="Calibri"/>
        <family val="2"/>
        <scheme val="minor"/>
      </rPr>
      <t>2</t>
    </r>
    <r>
      <rPr>
        <sz val="11"/>
        <color rgb="FF000000"/>
        <rFont val="Calibri"/>
        <family val="2"/>
        <scheme val="minor"/>
      </rPr>
      <t>F</t>
    </r>
    <r>
      <rPr>
        <vertAlign val="subscript"/>
        <sz val="11"/>
        <color rgb="FF000000"/>
        <rFont val="Calibri"/>
        <family val="2"/>
        <scheme val="minor"/>
      </rPr>
      <t>6 </t>
    </r>
    <r>
      <rPr>
        <sz val="11"/>
        <color rgb="FF000000"/>
        <rFont val="Calibri"/>
        <family val="2"/>
        <scheme val="minor"/>
      </rPr>
      <t> </t>
    </r>
  </si>
  <si>
    <t>Trifluoromethyl sulphur pentafluoride </t>
  </si>
  <si>
    <t>Taxi travel - dollars spent ($3/kilometre)</t>
  </si>
  <si>
    <t>Freight transport emission factors</t>
  </si>
  <si>
    <t>Average for wastewater treatment plants</t>
  </si>
  <si>
    <t xml:space="preserve">Wastewater treatment emission factors </t>
  </si>
  <si>
    <t>≥3000 cc</t>
  </si>
  <si>
    <t>Meat (excl poultry)</t>
  </si>
  <si>
    <t>tonne of kills</t>
  </si>
  <si>
    <t>Poultry</t>
  </si>
  <si>
    <t>Pulp &amp; paper</t>
  </si>
  <si>
    <t>tonne of product</t>
  </si>
  <si>
    <t>Wine</t>
  </si>
  <si>
    <t>tonne of crushed grapes</t>
  </si>
  <si>
    <t>Dairy processing</t>
  </si>
  <si>
    <r>
      <t>m</t>
    </r>
    <r>
      <rPr>
        <vertAlign val="superscript"/>
        <sz val="11"/>
        <color theme="1"/>
        <rFont val="Calibri"/>
        <family val="2"/>
        <scheme val="minor"/>
      </rPr>
      <t xml:space="preserve">3 </t>
    </r>
    <r>
      <rPr>
        <sz val="11"/>
        <color theme="1"/>
        <rFont val="Calibri"/>
        <family val="2"/>
        <scheme val="minor"/>
      </rPr>
      <t>of milk</t>
    </r>
  </si>
  <si>
    <t>Assumed heavy fuel oil is the shipping fuel used</t>
  </si>
  <si>
    <t>Small aircraft</t>
  </si>
  <si>
    <t>Jet aircraft</t>
  </si>
  <si>
    <t>Biofuel and biomass emission factors</t>
  </si>
  <si>
    <r>
      <t>N</t>
    </r>
    <r>
      <rPr>
        <vertAlign val="subscript"/>
        <sz val="11"/>
        <color theme="1"/>
        <rFont val="Calibri"/>
        <family val="2"/>
        <scheme val="minor"/>
      </rPr>
      <t>2</t>
    </r>
    <r>
      <rPr>
        <sz val="11"/>
        <color theme="1"/>
        <rFont val="Calibri"/>
        <family val="2"/>
        <scheme val="minor"/>
      </rPr>
      <t>O and CO</t>
    </r>
    <r>
      <rPr>
        <vertAlign val="subscript"/>
        <sz val="11"/>
        <color theme="1"/>
        <rFont val="Calibri"/>
        <family val="2"/>
        <scheme val="minor"/>
      </rPr>
      <t>2</t>
    </r>
    <r>
      <rPr>
        <sz val="11"/>
        <color theme="1"/>
        <rFont val="Calibri"/>
        <family val="2"/>
        <scheme val="minor"/>
      </rPr>
      <t xml:space="preserve"> are excluded</t>
    </r>
  </si>
  <si>
    <t>IPCC default emission factors used</t>
  </si>
  <si>
    <t>Hotel stay</t>
  </si>
  <si>
    <t>Argentina</t>
  </si>
  <si>
    <t>Room per night</t>
  </si>
  <si>
    <t>Australia</t>
  </si>
  <si>
    <t>Austria</t>
  </si>
  <si>
    <t>Belgium</t>
  </si>
  <si>
    <t>Brazil</t>
  </si>
  <si>
    <t>Canada</t>
  </si>
  <si>
    <t>Caribbean Region</t>
  </si>
  <si>
    <t>Chile</t>
  </si>
  <si>
    <t>China</t>
  </si>
  <si>
    <t>China (Hong Kong)</t>
  </si>
  <si>
    <t>Colombia</t>
  </si>
  <si>
    <t>Costa Rica</t>
  </si>
  <si>
    <t>Czech Republic</t>
  </si>
  <si>
    <t>Egypt</t>
  </si>
  <si>
    <t>France</t>
  </si>
  <si>
    <t>Germany</t>
  </si>
  <si>
    <t>India</t>
  </si>
  <si>
    <t>Indonesia</t>
  </si>
  <si>
    <t>Ireland</t>
  </si>
  <si>
    <t>Italy</t>
  </si>
  <si>
    <t>Japan</t>
  </si>
  <si>
    <t>Jordan</t>
  </si>
  <si>
    <t>Malaysia</t>
  </si>
  <si>
    <t>Mexico</t>
  </si>
  <si>
    <t>Netherlands</t>
  </si>
  <si>
    <t>New Zealand</t>
  </si>
  <si>
    <t>Panama</t>
  </si>
  <si>
    <t>Poland</t>
  </si>
  <si>
    <t>Portugal</t>
  </si>
  <si>
    <t>Qatar</t>
  </si>
  <si>
    <t>Russian Federation</t>
  </si>
  <si>
    <t>Saudi Arabia</t>
  </si>
  <si>
    <t>Singapore</t>
  </si>
  <si>
    <t>South Africa</t>
  </si>
  <si>
    <t>South Korea</t>
  </si>
  <si>
    <t>Spain</t>
  </si>
  <si>
    <t>Switzerland</t>
  </si>
  <si>
    <t>Thailand</t>
  </si>
  <si>
    <t>Turkey</t>
  </si>
  <si>
    <t>United Arab Emirates</t>
  </si>
  <si>
    <t>United States</t>
  </si>
  <si>
    <t>Vietnam</t>
  </si>
  <si>
    <t>See CHSB tool Guidance</t>
  </si>
  <si>
    <t>United Kingdom</t>
  </si>
  <si>
    <t xml:space="preserve">LULUCF harvest and deforestation emission factors </t>
  </si>
  <si>
    <t>Natural forest</t>
  </si>
  <si>
    <t>Emission source category</t>
  </si>
  <si>
    <t xml:space="preserve"> &lt; 7500 kg</t>
  </si>
  <si>
    <r>
      <t>kg CO</t>
    </r>
    <r>
      <rPr>
        <b/>
        <vertAlign val="subscript"/>
        <sz val="11"/>
        <color theme="1"/>
        <rFont val="Calibri"/>
        <family val="2"/>
        <scheme val="minor"/>
      </rPr>
      <t>2</t>
    </r>
    <r>
      <rPr>
        <b/>
        <sz val="11"/>
        <color theme="1"/>
        <rFont val="Calibri"/>
        <family val="2"/>
        <scheme val="minor"/>
      </rPr>
      <t>-e/unit</t>
    </r>
  </si>
  <si>
    <t>With Radiative Forcing factors</t>
  </si>
  <si>
    <t>Without Radiative Forcing factors</t>
  </si>
  <si>
    <t>Petrol Hybrid</t>
  </si>
  <si>
    <t>Diesel Hybrid</t>
  </si>
  <si>
    <t>Electric bus</t>
  </si>
  <si>
    <r>
      <rPr>
        <sz val="11"/>
        <color theme="1"/>
        <rFont val="Calibri"/>
        <family val="2"/>
      </rPr>
      <t>≥</t>
    </r>
    <r>
      <rPr>
        <sz val="11"/>
        <color theme="1"/>
        <rFont val="Calibri"/>
        <family val="2"/>
        <scheme val="minor"/>
      </rPr>
      <t xml:space="preserve"> 12000 kg</t>
    </r>
  </si>
  <si>
    <t xml:space="preserve">&lt; 5,000 kg </t>
  </si>
  <si>
    <t xml:space="preserve">≥ 30,000 kg </t>
  </si>
  <si>
    <t>With radiative forcing multiplier</t>
  </si>
  <si>
    <t>Without radiative forcing multiplier</t>
  </si>
  <si>
    <r>
      <t>m</t>
    </r>
    <r>
      <rPr>
        <vertAlign val="superscript"/>
        <sz val="11"/>
        <color theme="1"/>
        <rFont val="Calibri"/>
        <family val="2"/>
        <scheme val="minor"/>
      </rPr>
      <t xml:space="preserve">3 </t>
    </r>
    <r>
      <rPr>
        <sz val="11"/>
        <color theme="1"/>
        <rFont val="Calibri"/>
        <family val="2"/>
        <scheme val="minor"/>
      </rPr>
      <t>of water supplied</t>
    </r>
  </si>
  <si>
    <t>Agricultural soils</t>
  </si>
  <si>
    <t xml:space="preserve">Private car default (&lt;3000cc) </t>
  </si>
  <si>
    <t>17.5 MPa</t>
  </si>
  <si>
    <t xml:space="preserve">Assumptions </t>
  </si>
  <si>
    <t>Only methane is leaked</t>
  </si>
  <si>
    <t xml:space="preserve">Found in IPCC AR4 </t>
  </si>
  <si>
    <t>Litre</t>
  </si>
  <si>
    <t xml:space="preserve">Emission factors </t>
  </si>
  <si>
    <t>See Detailed Guide</t>
  </si>
  <si>
    <t>See Detailed guide</t>
  </si>
  <si>
    <t>Adopted from the UK BEIS 2018 Guidance</t>
  </si>
  <si>
    <r>
      <t>kg CO</t>
    </r>
    <r>
      <rPr>
        <b/>
        <vertAlign val="subscript"/>
        <sz val="11"/>
        <color theme="1"/>
        <rFont val="Calibri"/>
        <family val="2"/>
        <scheme val="minor"/>
      </rPr>
      <t>2</t>
    </r>
    <r>
      <rPr>
        <b/>
        <sz val="11"/>
        <color theme="1"/>
        <rFont val="Calibri"/>
        <family val="2"/>
        <scheme val="minor"/>
      </rPr>
      <t>/unit</t>
    </r>
  </si>
  <si>
    <r>
      <t>kg CH</t>
    </r>
    <r>
      <rPr>
        <b/>
        <vertAlign val="subscript"/>
        <sz val="11"/>
        <color theme="1"/>
        <rFont val="Calibri"/>
        <family val="2"/>
        <scheme val="minor"/>
      </rPr>
      <t>4</t>
    </r>
    <r>
      <rPr>
        <b/>
        <sz val="11"/>
        <color theme="1"/>
        <rFont val="Calibri"/>
        <family val="2"/>
        <scheme val="minor"/>
      </rPr>
      <t>/unit</t>
    </r>
  </si>
  <si>
    <r>
      <t>kg N</t>
    </r>
    <r>
      <rPr>
        <b/>
        <vertAlign val="subscript"/>
        <sz val="11"/>
        <color theme="1"/>
        <rFont val="Calibri"/>
        <family val="2"/>
        <scheme val="minor"/>
      </rPr>
      <t>2</t>
    </r>
    <r>
      <rPr>
        <b/>
        <sz val="11"/>
        <color theme="1"/>
        <rFont val="Calibri"/>
        <family val="2"/>
        <scheme val="minor"/>
      </rPr>
      <t>O/unit</t>
    </r>
  </si>
  <si>
    <t>tkm</t>
  </si>
  <si>
    <t>Electric vehicle (BEV)</t>
  </si>
  <si>
    <t>Small</t>
  </si>
  <si>
    <t>Medium</t>
  </si>
  <si>
    <t>Large</t>
  </si>
  <si>
    <t>Very large</t>
  </si>
  <si>
    <t>Very small</t>
  </si>
  <si>
    <t>Electricity : BEV (Battery Electric Vehicle)</t>
  </si>
  <si>
    <t xml:space="preserve">LULUCF forest growth emission factors </t>
  </si>
  <si>
    <t xml:space="preserve">Agriculture emission factors </t>
  </si>
  <si>
    <r>
      <t>c-C</t>
    </r>
    <r>
      <rPr>
        <vertAlign val="subscript"/>
        <sz val="11"/>
        <color theme="1"/>
        <rFont val="Calibri"/>
        <family val="2"/>
      </rPr>
      <t>4</t>
    </r>
    <r>
      <rPr>
        <sz val="11"/>
        <color theme="1"/>
        <rFont val="Calibri"/>
        <family val="2"/>
      </rPr>
      <t>F</t>
    </r>
    <r>
      <rPr>
        <vertAlign val="subscript"/>
        <sz val="11"/>
        <color theme="1"/>
        <rFont val="Calibri"/>
        <family val="2"/>
      </rPr>
      <t>8</t>
    </r>
  </si>
  <si>
    <r>
      <t>C</t>
    </r>
    <r>
      <rPr>
        <vertAlign val="subscript"/>
        <sz val="11"/>
        <color rgb="FF000000"/>
        <rFont val="Calibri"/>
        <family val="2"/>
      </rPr>
      <t>4</t>
    </r>
    <r>
      <rPr>
        <sz val="11"/>
        <color rgb="FF000000"/>
        <rFont val="Calibri"/>
        <family val="2"/>
      </rPr>
      <t>F</t>
    </r>
    <r>
      <rPr>
        <vertAlign val="subscript"/>
        <sz val="11"/>
        <color rgb="FF000000"/>
        <rFont val="Calibri"/>
        <family val="2"/>
      </rPr>
      <t xml:space="preserve">10 </t>
    </r>
  </si>
  <si>
    <r>
      <t>C</t>
    </r>
    <r>
      <rPr>
        <vertAlign val="subscript"/>
        <sz val="11"/>
        <color rgb="FF000000"/>
        <rFont val="Calibri"/>
        <family val="2"/>
      </rPr>
      <t>5</t>
    </r>
    <r>
      <rPr>
        <sz val="11"/>
        <color rgb="FF000000"/>
        <rFont val="Calibri"/>
        <family val="2"/>
      </rPr>
      <t>F</t>
    </r>
    <r>
      <rPr>
        <vertAlign val="subscript"/>
        <sz val="11"/>
        <color rgb="FF000000"/>
        <rFont val="Calibri"/>
        <family val="2"/>
      </rPr>
      <t xml:space="preserve">12 </t>
    </r>
  </si>
  <si>
    <r>
      <t>C</t>
    </r>
    <r>
      <rPr>
        <vertAlign val="subscript"/>
        <sz val="11"/>
        <color theme="1"/>
        <rFont val="Calibri"/>
        <family val="2"/>
      </rPr>
      <t>6</t>
    </r>
    <r>
      <rPr>
        <sz val="11"/>
        <color theme="1"/>
        <rFont val="Calibri"/>
        <family val="2"/>
      </rPr>
      <t>F</t>
    </r>
    <r>
      <rPr>
        <vertAlign val="subscript"/>
        <sz val="11"/>
        <color theme="1"/>
        <rFont val="Calibri"/>
        <family val="2"/>
      </rPr>
      <t>14</t>
    </r>
  </si>
  <si>
    <r>
      <t>C</t>
    </r>
    <r>
      <rPr>
        <vertAlign val="subscript"/>
        <sz val="11"/>
        <color theme="1"/>
        <rFont val="Calibri"/>
        <family val="2"/>
      </rPr>
      <t>10</t>
    </r>
    <r>
      <rPr>
        <sz val="11"/>
        <color theme="1"/>
        <rFont val="Calibri"/>
        <family val="2"/>
      </rPr>
      <t>F</t>
    </r>
    <r>
      <rPr>
        <vertAlign val="subscript"/>
        <sz val="11"/>
        <color theme="1"/>
        <rFont val="Calibri"/>
        <family val="2"/>
      </rPr>
      <t>18</t>
    </r>
    <r>
      <rPr>
        <sz val="11"/>
        <color theme="1"/>
        <rFont val="Calibri"/>
        <family val="2"/>
      </rPr>
      <t> </t>
    </r>
  </si>
  <si>
    <r>
      <t> SF</t>
    </r>
    <r>
      <rPr>
        <vertAlign val="subscript"/>
        <sz val="11"/>
        <color theme="1"/>
        <rFont val="Calibri"/>
        <family val="2"/>
      </rPr>
      <t>5</t>
    </r>
    <r>
      <rPr>
        <sz val="11"/>
        <color theme="1"/>
        <rFont val="Calibri"/>
        <family val="2"/>
      </rPr>
      <t>CF</t>
    </r>
    <r>
      <rPr>
        <vertAlign val="subscript"/>
        <sz val="11"/>
        <color theme="1"/>
        <rFont val="Calibri"/>
        <family val="2"/>
      </rPr>
      <t>3</t>
    </r>
  </si>
  <si>
    <r>
      <t>C</t>
    </r>
    <r>
      <rPr>
        <vertAlign val="subscript"/>
        <sz val="11"/>
        <color theme="1"/>
        <rFont val="Calibri"/>
        <family val="2"/>
      </rPr>
      <t>3</t>
    </r>
    <r>
      <rPr>
        <sz val="11"/>
        <color theme="1"/>
        <rFont val="Calibri"/>
        <family val="2"/>
      </rPr>
      <t>F</t>
    </r>
    <r>
      <rPr>
        <vertAlign val="subscript"/>
        <sz val="11"/>
        <color theme="1"/>
        <rFont val="Calibri"/>
        <family val="2"/>
      </rPr>
      <t xml:space="preserve">8 </t>
    </r>
  </si>
  <si>
    <r>
      <t>CH</t>
    </r>
    <r>
      <rPr>
        <vertAlign val="subscript"/>
        <sz val="11"/>
        <color rgb="FF000000"/>
        <rFont val="Calibri"/>
        <family val="2"/>
      </rPr>
      <t>3</t>
    </r>
    <r>
      <rPr>
        <sz val="11"/>
        <color rgb="FF000000"/>
        <rFont val="Calibri"/>
        <family val="2"/>
      </rPr>
      <t>OCH</t>
    </r>
    <r>
      <rPr>
        <vertAlign val="subscript"/>
        <sz val="11"/>
        <color rgb="FF000000"/>
        <rFont val="Calibri"/>
        <family val="2"/>
      </rPr>
      <t>3</t>
    </r>
    <r>
      <rPr>
        <sz val="11"/>
        <color rgb="FF000000"/>
        <rFont val="Calibri"/>
        <family val="2"/>
      </rPr>
      <t xml:space="preserve"> </t>
    </r>
  </si>
  <si>
    <r>
      <t>CH</t>
    </r>
    <r>
      <rPr>
        <vertAlign val="subscript"/>
        <sz val="11"/>
        <color rgb="FF000000"/>
        <rFont val="Calibri"/>
        <family val="2"/>
      </rPr>
      <t>2</t>
    </r>
    <r>
      <rPr>
        <sz val="11"/>
        <color rgb="FF000000"/>
        <rFont val="Calibri"/>
        <family val="2"/>
      </rPr>
      <t>Cl</t>
    </r>
    <r>
      <rPr>
        <vertAlign val="subscript"/>
        <sz val="11"/>
        <color rgb="FF000000"/>
        <rFont val="Calibri"/>
        <family val="2"/>
      </rPr>
      <t xml:space="preserve">2 </t>
    </r>
  </si>
  <si>
    <r>
      <t>CH</t>
    </r>
    <r>
      <rPr>
        <vertAlign val="subscript"/>
        <sz val="11"/>
        <color rgb="FF000000"/>
        <rFont val="Calibri"/>
        <family val="2"/>
      </rPr>
      <t>3</t>
    </r>
    <r>
      <rPr>
        <sz val="11"/>
        <color rgb="FF000000"/>
        <rFont val="Calibri"/>
        <family val="2"/>
      </rPr>
      <t xml:space="preserve">Cl </t>
    </r>
  </si>
  <si>
    <r>
      <t>CF</t>
    </r>
    <r>
      <rPr>
        <vertAlign val="subscript"/>
        <sz val="11"/>
        <color rgb="FF000000"/>
        <rFont val="Calibri"/>
        <family val="2"/>
      </rPr>
      <t>3</t>
    </r>
    <r>
      <rPr>
        <sz val="11"/>
        <color rgb="FF000000"/>
        <rFont val="Calibri"/>
        <family val="2"/>
      </rPr>
      <t>OCF(CF</t>
    </r>
    <r>
      <rPr>
        <vertAlign val="subscript"/>
        <sz val="11"/>
        <color rgb="FF000000"/>
        <rFont val="Calibri"/>
        <family val="2"/>
      </rPr>
      <t>3</t>
    </r>
    <r>
      <rPr>
        <sz val="11"/>
        <color rgb="FF000000"/>
        <rFont val="Calibri"/>
        <family val="2"/>
      </rPr>
      <t>) 
CF</t>
    </r>
    <r>
      <rPr>
        <vertAlign val="subscript"/>
        <sz val="11"/>
        <color rgb="FF000000"/>
        <rFont val="Calibri"/>
        <family val="2"/>
      </rPr>
      <t>2</t>
    </r>
    <r>
      <rPr>
        <sz val="11"/>
        <color rgb="FF000000"/>
        <rFont val="Calibri"/>
        <family val="2"/>
      </rPr>
      <t>OCF</t>
    </r>
    <r>
      <rPr>
        <vertAlign val="subscript"/>
        <sz val="11"/>
        <color rgb="FF000000"/>
        <rFont val="Calibri"/>
        <family val="2"/>
      </rPr>
      <t>2</t>
    </r>
    <r>
      <rPr>
        <sz val="11"/>
        <color rgb="FF000000"/>
        <rFont val="Calibri"/>
        <family val="2"/>
      </rPr>
      <t>OCF</t>
    </r>
    <r>
      <rPr>
        <vertAlign val="subscript"/>
        <sz val="11"/>
        <color rgb="FF000000"/>
        <rFont val="Calibri"/>
        <family val="2"/>
      </rPr>
      <t xml:space="preserve">3 </t>
    </r>
  </si>
  <si>
    <r>
      <t>CHF</t>
    </r>
    <r>
      <rPr>
        <vertAlign val="subscript"/>
        <sz val="11"/>
        <color rgb="FF000000"/>
        <rFont val="Calibri"/>
        <family val="2"/>
      </rPr>
      <t>2</t>
    </r>
    <r>
      <rPr>
        <sz val="11"/>
        <color rgb="FF000000"/>
        <rFont val="Calibri"/>
        <family val="2"/>
      </rPr>
      <t>OCF</t>
    </r>
    <r>
      <rPr>
        <vertAlign val="subscript"/>
        <sz val="11"/>
        <color rgb="FF000000"/>
        <rFont val="Calibri"/>
        <family val="2"/>
      </rPr>
      <t xml:space="preserve">3 </t>
    </r>
  </si>
  <si>
    <r>
      <t>CHF</t>
    </r>
    <r>
      <rPr>
        <vertAlign val="subscript"/>
        <sz val="11"/>
        <color rgb="FF000000"/>
        <rFont val="Calibri"/>
        <family val="2"/>
      </rPr>
      <t>2</t>
    </r>
    <r>
      <rPr>
        <sz val="11"/>
        <color rgb="FF000000"/>
        <rFont val="Calibri"/>
        <family val="2"/>
      </rPr>
      <t>OCHF</t>
    </r>
    <r>
      <rPr>
        <vertAlign val="subscript"/>
        <sz val="11"/>
        <color rgb="FF000000"/>
        <rFont val="Calibri"/>
        <family val="2"/>
      </rPr>
      <t>2</t>
    </r>
    <r>
      <rPr>
        <sz val="11"/>
        <color rgb="FF000000"/>
        <rFont val="Calibri"/>
        <family val="2"/>
      </rPr>
      <t xml:space="preserve"> </t>
    </r>
  </si>
  <si>
    <r>
      <t>CH</t>
    </r>
    <r>
      <rPr>
        <vertAlign val="subscript"/>
        <sz val="11"/>
        <color rgb="FF000000"/>
        <rFont val="Calibri"/>
        <family val="2"/>
      </rPr>
      <t>3</t>
    </r>
    <r>
      <rPr>
        <sz val="11"/>
        <color rgb="FF000000"/>
        <rFont val="Calibri"/>
        <family val="2"/>
      </rPr>
      <t>OCF</t>
    </r>
    <r>
      <rPr>
        <vertAlign val="subscript"/>
        <sz val="11"/>
        <color rgb="FF000000"/>
        <rFont val="Calibri"/>
        <family val="2"/>
      </rPr>
      <t>3</t>
    </r>
    <r>
      <rPr>
        <sz val="11"/>
        <color rgb="FF000000"/>
        <rFont val="Calibri"/>
        <family val="2"/>
      </rPr>
      <t xml:space="preserve"> </t>
    </r>
  </si>
  <si>
    <r>
      <t>CHF</t>
    </r>
    <r>
      <rPr>
        <vertAlign val="subscript"/>
        <sz val="11"/>
        <color rgb="FF000000"/>
        <rFont val="Calibri"/>
        <family val="2"/>
      </rPr>
      <t>2</t>
    </r>
    <r>
      <rPr>
        <sz val="11"/>
        <color rgb="FF000000"/>
        <rFont val="Calibri"/>
        <family val="2"/>
      </rPr>
      <t>OCHClCF</t>
    </r>
    <r>
      <rPr>
        <vertAlign val="subscript"/>
        <sz val="11"/>
        <color rgb="FF000000"/>
        <rFont val="Calibri"/>
        <family val="2"/>
      </rPr>
      <t>3</t>
    </r>
    <r>
      <rPr>
        <sz val="11"/>
        <color rgb="FF000000"/>
        <rFont val="Calibri"/>
        <family val="2"/>
      </rPr>
      <t xml:space="preserve"> </t>
    </r>
  </si>
  <si>
    <r>
      <t>CH</t>
    </r>
    <r>
      <rPr>
        <vertAlign val="subscript"/>
        <sz val="11"/>
        <color rgb="FF000000"/>
        <rFont val="Calibri"/>
        <family val="2"/>
      </rPr>
      <t>3</t>
    </r>
    <r>
      <rPr>
        <sz val="11"/>
        <color rgb="FF000000"/>
        <rFont val="Calibri"/>
        <family val="2"/>
      </rPr>
      <t>OCF</t>
    </r>
    <r>
      <rPr>
        <vertAlign val="subscript"/>
        <sz val="11"/>
        <color rgb="FF000000"/>
        <rFont val="Calibri"/>
        <family val="2"/>
      </rPr>
      <t>2</t>
    </r>
    <r>
      <rPr>
        <sz val="11"/>
        <color rgb="FF000000"/>
        <rFont val="Calibri"/>
        <family val="2"/>
      </rPr>
      <t>CF</t>
    </r>
    <r>
      <rPr>
        <vertAlign val="subscript"/>
        <sz val="11"/>
        <color rgb="FF000000"/>
        <rFont val="Calibri"/>
        <family val="2"/>
      </rPr>
      <t>3</t>
    </r>
    <r>
      <rPr>
        <sz val="11"/>
        <color rgb="FF000000"/>
        <rFont val="Calibri"/>
        <family val="2"/>
      </rPr>
      <t xml:space="preserve"> </t>
    </r>
  </si>
  <si>
    <r>
      <t>CHF</t>
    </r>
    <r>
      <rPr>
        <vertAlign val="subscript"/>
        <sz val="11"/>
        <color rgb="FF000000"/>
        <rFont val="Calibri"/>
        <family val="2"/>
      </rPr>
      <t>2</t>
    </r>
    <r>
      <rPr>
        <sz val="11"/>
        <color rgb="FF000000"/>
        <rFont val="Calibri"/>
        <family val="2"/>
      </rPr>
      <t>OCH</t>
    </r>
    <r>
      <rPr>
        <vertAlign val="subscript"/>
        <sz val="11"/>
        <color rgb="FF000000"/>
        <rFont val="Calibri"/>
        <family val="2"/>
      </rPr>
      <t>2</t>
    </r>
    <r>
      <rPr>
        <sz val="11"/>
        <color rgb="FF000000"/>
        <rFont val="Calibri"/>
        <family val="2"/>
      </rPr>
      <t>CF</t>
    </r>
    <r>
      <rPr>
        <vertAlign val="subscript"/>
        <sz val="11"/>
        <color rgb="FF000000"/>
        <rFont val="Calibri"/>
        <family val="2"/>
      </rPr>
      <t>3</t>
    </r>
    <r>
      <rPr>
        <sz val="11"/>
        <color rgb="FF000000"/>
        <rFont val="Calibri"/>
        <family val="2"/>
      </rPr>
      <t xml:space="preserve"> </t>
    </r>
  </si>
  <si>
    <r>
      <t>CH</t>
    </r>
    <r>
      <rPr>
        <vertAlign val="subscript"/>
        <sz val="11"/>
        <color rgb="FF000000"/>
        <rFont val="Calibri"/>
        <family val="2"/>
      </rPr>
      <t>3</t>
    </r>
    <r>
      <rPr>
        <sz val="11"/>
        <color rgb="FF000000"/>
        <rFont val="Calibri"/>
        <family val="2"/>
      </rPr>
      <t>OCF</t>
    </r>
    <r>
      <rPr>
        <vertAlign val="subscript"/>
        <sz val="11"/>
        <color rgb="FF000000"/>
        <rFont val="Calibri"/>
        <family val="2"/>
      </rPr>
      <t>2</t>
    </r>
    <r>
      <rPr>
        <sz val="11"/>
        <color rgb="FF000000"/>
        <rFont val="Calibri"/>
        <family val="2"/>
      </rPr>
      <t>CHF</t>
    </r>
    <r>
      <rPr>
        <vertAlign val="subscript"/>
        <sz val="11"/>
        <color rgb="FF000000"/>
        <rFont val="Calibri"/>
        <family val="2"/>
      </rPr>
      <t>2</t>
    </r>
    <r>
      <rPr>
        <sz val="11"/>
        <color rgb="FF000000"/>
        <rFont val="Calibri"/>
        <family val="2"/>
      </rPr>
      <t xml:space="preserve"> </t>
    </r>
  </si>
  <si>
    <r>
      <t>CH</t>
    </r>
    <r>
      <rPr>
        <vertAlign val="subscript"/>
        <sz val="11"/>
        <color rgb="FF000000"/>
        <rFont val="Calibri"/>
        <family val="2"/>
      </rPr>
      <t>3</t>
    </r>
    <r>
      <rPr>
        <sz val="11"/>
        <color rgb="FF000000"/>
        <rFont val="Calibri"/>
        <family val="2"/>
      </rPr>
      <t>OCF</t>
    </r>
    <r>
      <rPr>
        <vertAlign val="subscript"/>
        <sz val="11"/>
        <color rgb="FF000000"/>
        <rFont val="Calibri"/>
        <family val="2"/>
      </rPr>
      <t>2</t>
    </r>
    <r>
      <rPr>
        <sz val="11"/>
        <color rgb="FF000000"/>
        <rFont val="Calibri"/>
        <family val="2"/>
      </rPr>
      <t>CF</t>
    </r>
    <r>
      <rPr>
        <vertAlign val="subscript"/>
        <sz val="11"/>
        <color rgb="FF000000"/>
        <rFont val="Calibri"/>
        <family val="2"/>
      </rPr>
      <t>2</t>
    </r>
    <r>
      <rPr>
        <sz val="11"/>
        <color rgb="FF000000"/>
        <rFont val="Calibri"/>
        <family val="2"/>
      </rPr>
      <t>CF</t>
    </r>
    <r>
      <rPr>
        <vertAlign val="subscript"/>
        <sz val="11"/>
        <color rgb="FF000000"/>
        <rFont val="Calibri"/>
        <family val="2"/>
      </rPr>
      <t>3</t>
    </r>
    <r>
      <rPr>
        <sz val="11"/>
        <color rgb="FF000000"/>
        <rFont val="Calibri"/>
        <family val="2"/>
      </rPr>
      <t xml:space="preserve"> </t>
    </r>
  </si>
  <si>
    <r>
      <t>CHF</t>
    </r>
    <r>
      <rPr>
        <vertAlign val="subscript"/>
        <sz val="11"/>
        <color rgb="FF000000"/>
        <rFont val="Calibri"/>
        <family val="2"/>
      </rPr>
      <t>2</t>
    </r>
    <r>
      <rPr>
        <sz val="11"/>
        <color rgb="FF000000"/>
        <rFont val="Calibri"/>
        <family val="2"/>
      </rPr>
      <t>CF</t>
    </r>
    <r>
      <rPr>
        <vertAlign val="subscript"/>
        <sz val="11"/>
        <color rgb="FF000000"/>
        <rFont val="Calibri"/>
        <family val="2"/>
      </rPr>
      <t>2</t>
    </r>
    <r>
      <rPr>
        <sz val="11"/>
        <color rgb="FF000000"/>
        <rFont val="Calibri"/>
        <family val="2"/>
      </rPr>
      <t>OCH</t>
    </r>
    <r>
      <rPr>
        <vertAlign val="subscript"/>
        <sz val="11"/>
        <color rgb="FF000000"/>
        <rFont val="Calibri"/>
        <family val="2"/>
      </rPr>
      <t>2</t>
    </r>
    <r>
      <rPr>
        <sz val="11"/>
        <color rgb="FF000000"/>
        <rFont val="Calibri"/>
        <family val="2"/>
      </rPr>
      <t>CF</t>
    </r>
    <r>
      <rPr>
        <vertAlign val="subscript"/>
        <sz val="11"/>
        <color rgb="FF000000"/>
        <rFont val="Calibri"/>
        <family val="2"/>
      </rPr>
      <t xml:space="preserve">3 </t>
    </r>
  </si>
  <si>
    <r>
      <t>C4F</t>
    </r>
    <r>
      <rPr>
        <vertAlign val="subscript"/>
        <sz val="11"/>
        <color rgb="FF000000"/>
        <rFont val="Calibri"/>
        <family val="2"/>
      </rPr>
      <t>9</t>
    </r>
    <r>
      <rPr>
        <sz val="11"/>
        <color rgb="FF000000"/>
        <rFont val="Calibri"/>
        <family val="2"/>
      </rPr>
      <t>OCH</t>
    </r>
    <r>
      <rPr>
        <vertAlign val="subscript"/>
        <sz val="11"/>
        <color rgb="FF000000"/>
        <rFont val="Calibri"/>
        <family val="2"/>
      </rPr>
      <t>3</t>
    </r>
    <r>
      <rPr>
        <sz val="11"/>
        <color rgb="FF000000"/>
        <rFont val="Calibri"/>
        <family val="2"/>
      </rPr>
      <t xml:space="preserve"> </t>
    </r>
  </si>
  <si>
    <r>
      <t>C</t>
    </r>
    <r>
      <rPr>
        <vertAlign val="subscript"/>
        <sz val="11"/>
        <color rgb="FF000000"/>
        <rFont val="Calibri"/>
        <family val="2"/>
      </rPr>
      <t>4</t>
    </r>
    <r>
      <rPr>
        <sz val="11"/>
        <color rgb="FF000000"/>
        <rFont val="Calibri"/>
        <family val="2"/>
      </rPr>
      <t>F</t>
    </r>
    <r>
      <rPr>
        <vertAlign val="subscript"/>
        <sz val="11"/>
        <color rgb="FF000000"/>
        <rFont val="Calibri"/>
        <family val="2"/>
      </rPr>
      <t>9</t>
    </r>
    <r>
      <rPr>
        <sz val="11"/>
        <color rgb="FF000000"/>
        <rFont val="Calibri"/>
        <family val="2"/>
      </rPr>
      <t>OC</t>
    </r>
    <r>
      <rPr>
        <vertAlign val="subscript"/>
        <sz val="11"/>
        <color rgb="FF000000"/>
        <rFont val="Calibri"/>
        <family val="2"/>
      </rPr>
      <t>2</t>
    </r>
    <r>
      <rPr>
        <sz val="11"/>
        <color rgb="FF000000"/>
        <rFont val="Calibri"/>
        <family val="2"/>
      </rPr>
      <t>H</t>
    </r>
    <r>
      <rPr>
        <vertAlign val="subscript"/>
        <sz val="11"/>
        <color rgb="FF000000"/>
        <rFont val="Calibri"/>
        <family val="2"/>
      </rPr>
      <t>5</t>
    </r>
    <r>
      <rPr>
        <sz val="11"/>
        <color rgb="FF000000"/>
        <rFont val="Calibri"/>
        <family val="2"/>
      </rPr>
      <t xml:space="preserve"> </t>
    </r>
  </si>
  <si>
    <r>
      <t>CHF</t>
    </r>
    <r>
      <rPr>
        <vertAlign val="subscript"/>
        <sz val="11"/>
        <color rgb="FF000000"/>
        <rFont val="Calibri"/>
        <family val="2"/>
      </rPr>
      <t>2</t>
    </r>
    <r>
      <rPr>
        <sz val="11"/>
        <color rgb="FF000000"/>
        <rFont val="Calibri"/>
        <family val="2"/>
      </rPr>
      <t>OCF</t>
    </r>
    <r>
      <rPr>
        <vertAlign val="subscript"/>
        <sz val="11"/>
        <color rgb="FF000000"/>
        <rFont val="Calibri"/>
        <family val="2"/>
      </rPr>
      <t>2</t>
    </r>
    <r>
      <rPr>
        <sz val="11"/>
        <color rgb="FF000000"/>
        <rFont val="Calibri"/>
        <family val="2"/>
      </rPr>
      <t>OC</t>
    </r>
    <r>
      <rPr>
        <vertAlign val="subscript"/>
        <sz val="11"/>
        <color rgb="FF000000"/>
        <rFont val="Calibri"/>
        <family val="2"/>
      </rPr>
      <t>2</t>
    </r>
    <r>
      <rPr>
        <sz val="11"/>
        <color rgb="FF000000"/>
        <rFont val="Calibri"/>
        <family val="2"/>
      </rPr>
      <t>F</t>
    </r>
    <r>
      <rPr>
        <vertAlign val="subscript"/>
        <sz val="11"/>
        <color rgb="FF000000"/>
        <rFont val="Calibri"/>
        <family val="2"/>
      </rPr>
      <t>4</t>
    </r>
    <r>
      <rPr>
        <sz val="11"/>
        <color rgb="FF000000"/>
        <rFont val="Calibri"/>
        <family val="2"/>
      </rPr>
      <t>OCHF</t>
    </r>
    <r>
      <rPr>
        <vertAlign val="subscript"/>
        <sz val="11"/>
        <color rgb="FF000000"/>
        <rFont val="Calibri"/>
        <family val="2"/>
      </rPr>
      <t>2</t>
    </r>
    <r>
      <rPr>
        <sz val="11"/>
        <color rgb="FF000000"/>
        <rFont val="Calibri"/>
        <family val="2"/>
      </rPr>
      <t xml:space="preserve"> 
</t>
    </r>
  </si>
  <si>
    <r>
      <t>CHF</t>
    </r>
    <r>
      <rPr>
        <vertAlign val="subscript"/>
        <sz val="11"/>
        <color rgb="FF000000"/>
        <rFont val="Calibri"/>
        <family val="2"/>
      </rPr>
      <t>2</t>
    </r>
    <r>
      <rPr>
        <sz val="11"/>
        <color rgb="FF000000"/>
        <rFont val="Calibri"/>
        <family val="2"/>
      </rPr>
      <t>OCF</t>
    </r>
    <r>
      <rPr>
        <vertAlign val="subscript"/>
        <sz val="11"/>
        <color rgb="FF000000"/>
        <rFont val="Calibri"/>
        <family val="2"/>
      </rPr>
      <t>2</t>
    </r>
    <r>
      <rPr>
        <sz val="11"/>
        <color rgb="FF000000"/>
        <rFont val="Calibri"/>
        <family val="2"/>
      </rPr>
      <t>OCHF</t>
    </r>
    <r>
      <rPr>
        <vertAlign val="subscript"/>
        <sz val="11"/>
        <color rgb="FF000000"/>
        <rFont val="Calibri"/>
        <family val="2"/>
      </rPr>
      <t>2</t>
    </r>
    <r>
      <rPr>
        <sz val="11"/>
        <color rgb="FF000000"/>
        <rFont val="Calibri"/>
        <family val="2"/>
      </rPr>
      <t xml:space="preserve"> </t>
    </r>
  </si>
  <si>
    <r>
      <t>CHF</t>
    </r>
    <r>
      <rPr>
        <vertAlign val="subscript"/>
        <sz val="11"/>
        <color rgb="FF000000"/>
        <rFont val="Calibri"/>
        <family val="2"/>
      </rPr>
      <t>2</t>
    </r>
    <r>
      <rPr>
        <sz val="11"/>
        <color rgb="FF000000"/>
        <rFont val="Calibri"/>
        <family val="2"/>
      </rPr>
      <t>OCF</t>
    </r>
    <r>
      <rPr>
        <vertAlign val="subscript"/>
        <sz val="11"/>
        <color rgb="FF000000"/>
        <rFont val="Calibri"/>
        <family val="2"/>
      </rPr>
      <t>2</t>
    </r>
    <r>
      <rPr>
        <sz val="11"/>
        <color rgb="FF000000"/>
        <rFont val="Calibri"/>
        <family val="2"/>
      </rPr>
      <t>CF</t>
    </r>
    <r>
      <rPr>
        <vertAlign val="subscript"/>
        <sz val="11"/>
        <color rgb="FF000000"/>
        <rFont val="Calibri"/>
        <family val="2"/>
      </rPr>
      <t>2</t>
    </r>
    <r>
      <rPr>
        <sz val="11"/>
        <color rgb="FF000000"/>
        <rFont val="Calibri"/>
        <family val="2"/>
      </rPr>
      <t>OCHF</t>
    </r>
    <r>
      <rPr>
        <vertAlign val="subscript"/>
        <sz val="11"/>
        <color rgb="FF000000"/>
        <rFont val="Calibri"/>
        <family val="2"/>
      </rPr>
      <t>2</t>
    </r>
    <r>
      <rPr>
        <sz val="11"/>
        <color rgb="FF000000"/>
        <rFont val="Calibri"/>
        <family val="2"/>
      </rPr>
      <t xml:space="preserve"> </t>
    </r>
  </si>
  <si>
    <r>
      <t>CHF</t>
    </r>
    <r>
      <rPr>
        <vertAlign val="subscript"/>
        <sz val="11"/>
        <color theme="1"/>
        <rFont val="Calibri"/>
        <family val="2"/>
        <scheme val="minor"/>
      </rPr>
      <t>2</t>
    </r>
    <r>
      <rPr>
        <sz val="11"/>
        <color theme="1"/>
        <rFont val="Calibri"/>
        <family val="2"/>
        <scheme val="minor"/>
      </rPr>
      <t>OCF</t>
    </r>
    <r>
      <rPr>
        <vertAlign val="subscript"/>
        <sz val="11"/>
        <color theme="1"/>
        <rFont val="Calibri"/>
        <family val="2"/>
        <scheme val="minor"/>
      </rPr>
      <t>2</t>
    </r>
    <r>
      <rPr>
        <sz val="11"/>
        <color theme="1"/>
        <rFont val="Calibri"/>
        <family val="2"/>
        <scheme val="minor"/>
      </rPr>
      <t>CF</t>
    </r>
    <r>
      <rPr>
        <vertAlign val="subscript"/>
        <sz val="11"/>
        <color theme="1"/>
        <rFont val="Calibri"/>
        <family val="2"/>
        <scheme val="minor"/>
      </rPr>
      <t>2</t>
    </r>
    <r>
      <rPr>
        <sz val="11"/>
        <color theme="1"/>
        <rFont val="Calibri"/>
        <family val="2"/>
        <scheme val="minor"/>
      </rPr>
      <t>OCHF</t>
    </r>
    <r>
      <rPr>
        <vertAlign val="subscript"/>
        <sz val="11"/>
        <color theme="1"/>
        <rFont val="Calibri"/>
        <family val="2"/>
        <scheme val="minor"/>
      </rPr>
      <t>2</t>
    </r>
    <r>
      <rPr>
        <sz val="11"/>
        <color theme="1"/>
        <rFont val="Calibri"/>
        <family val="2"/>
        <scheme val="minor"/>
      </rPr>
      <t xml:space="preserve">
CH</t>
    </r>
    <r>
      <rPr>
        <vertAlign val="subscript"/>
        <sz val="11"/>
        <color theme="1"/>
        <rFont val="Calibri"/>
        <family val="2"/>
        <scheme val="minor"/>
      </rPr>
      <t>3</t>
    </r>
    <r>
      <rPr>
        <sz val="11"/>
        <color theme="1"/>
        <rFont val="Calibri"/>
        <family val="2"/>
        <scheme val="minor"/>
      </rPr>
      <t>OCF</t>
    </r>
    <r>
      <rPr>
        <vertAlign val="subscript"/>
        <sz val="11"/>
        <color theme="1"/>
        <rFont val="Calibri"/>
        <family val="2"/>
        <scheme val="minor"/>
      </rPr>
      <t>2</t>
    </r>
    <r>
      <rPr>
        <sz val="11"/>
        <color theme="1"/>
        <rFont val="Calibri"/>
        <family val="2"/>
        <scheme val="minor"/>
      </rPr>
      <t>CF</t>
    </r>
    <r>
      <rPr>
        <vertAlign val="subscript"/>
        <sz val="11"/>
        <color theme="1"/>
        <rFont val="Calibri"/>
        <family val="2"/>
        <scheme val="minor"/>
      </rPr>
      <t>2</t>
    </r>
    <r>
      <rPr>
        <sz val="11"/>
        <color theme="1"/>
        <rFont val="Calibri"/>
        <family val="2"/>
        <scheme val="minor"/>
      </rPr>
      <t>CHF</t>
    </r>
    <r>
      <rPr>
        <vertAlign val="subscript"/>
        <sz val="11"/>
        <color theme="1"/>
        <rFont val="Calibri"/>
        <family val="2"/>
        <scheme val="minor"/>
      </rPr>
      <t xml:space="preserve">2 </t>
    </r>
  </si>
  <si>
    <t>National average</t>
  </si>
  <si>
    <t>Planted forest</t>
  </si>
  <si>
    <t>Fertiliser use</t>
  </si>
  <si>
    <t>Enteric fermentation</t>
  </si>
  <si>
    <t>Medium aircraft</t>
  </si>
  <si>
    <t xml:space="preserve">Light passenger vehicle emission factors </t>
  </si>
  <si>
    <t>Taxi travel - distance travelled</t>
  </si>
  <si>
    <t xml:space="preserve">Default light passenger vehicle emission factors </t>
  </si>
  <si>
    <t>Diesel bus</t>
  </si>
  <si>
    <t>Taxi travel</t>
  </si>
  <si>
    <t>Diesel hybrid vehicle</t>
  </si>
  <si>
    <t>&lt;60 cc, electricity</t>
  </si>
  <si>
    <r>
      <rPr>
        <sz val="11"/>
        <color theme="1"/>
        <rFont val="Calibri"/>
        <family val="2"/>
      </rPr>
      <t>≥</t>
    </r>
    <r>
      <rPr>
        <sz val="11"/>
        <color theme="1"/>
        <rFont val="Calibri"/>
        <family val="2"/>
        <scheme val="minor"/>
      </rPr>
      <t>60 cc, electricity</t>
    </r>
  </si>
  <si>
    <r>
      <rPr>
        <sz val="11"/>
        <color theme="1"/>
        <rFont val="Calibri"/>
        <family val="2"/>
      </rPr>
      <t>≥</t>
    </r>
    <r>
      <rPr>
        <sz val="11"/>
        <color theme="1"/>
        <rFont val="Calibri"/>
        <family val="2"/>
        <scheme val="minor"/>
      </rPr>
      <t>60 cc, petrol</t>
    </r>
  </si>
  <si>
    <t>&lt;60 cc, petrol</t>
  </si>
  <si>
    <t xml:space="preserve">Public transport vehicle emission factors </t>
  </si>
  <si>
    <t>Road freight emission factors for light commercial vehicles</t>
  </si>
  <si>
    <t>Default freight emission factors for light commercial vehicles</t>
  </si>
  <si>
    <t>Road freight emission factors for heavy goods vehicles</t>
  </si>
  <si>
    <t xml:space="preserve">HGV electric vehicles (BEV) </t>
  </si>
  <si>
    <t>Default freight emission factors for heavy goods vehicles</t>
  </si>
  <si>
    <t>HGV diesel</t>
  </si>
  <si>
    <t>HGV diesel hybrid</t>
  </si>
  <si>
    <t xml:space="preserve">Air freight emission factors </t>
  </si>
  <si>
    <t>Rail freight</t>
  </si>
  <si>
    <t>Other bulk</t>
  </si>
  <si>
    <t>Oil products</t>
  </si>
  <si>
    <t>Container freight</t>
  </si>
  <si>
    <t>Waste (known composition)</t>
  </si>
  <si>
    <t>Waste (unknown composition)</t>
  </si>
  <si>
    <t>These numbers are the emission factors for data in litres</t>
  </si>
  <si>
    <t>Guidance suite of documents</t>
  </si>
  <si>
    <r>
      <rPr>
        <sz val="11"/>
        <rFont val="Calibri"/>
        <family val="2"/>
        <scheme val="minor"/>
      </rPr>
      <t>This Workbook is part of a su</t>
    </r>
    <r>
      <rPr>
        <sz val="11"/>
        <color theme="1"/>
        <rFont val="Calibri"/>
        <family val="2"/>
        <scheme val="minor"/>
      </rPr>
      <t xml:space="preserve">ite of documents that comprise </t>
    </r>
    <r>
      <rPr>
        <i/>
        <sz val="11"/>
        <color theme="1"/>
        <rFont val="Calibri"/>
        <family val="2"/>
        <scheme val="minor"/>
      </rPr>
      <t>Measuring Emissions: A Guide for Organisations</t>
    </r>
    <r>
      <rPr>
        <sz val="11"/>
        <color theme="1"/>
        <rFont val="Calibri"/>
        <family val="2"/>
        <scheme val="minor"/>
      </rPr>
      <t xml:space="preserve">, as outlined in figure 1 below.
</t>
    </r>
    <r>
      <rPr>
        <b/>
        <sz val="11"/>
        <color theme="1"/>
        <rFont val="Calibri"/>
        <family val="2"/>
        <scheme val="minor"/>
      </rPr>
      <t xml:space="preserve">Figure 1: Documents in </t>
    </r>
    <r>
      <rPr>
        <b/>
        <i/>
        <sz val="11"/>
        <color theme="1"/>
        <rFont val="Calibri"/>
        <family val="2"/>
        <scheme val="minor"/>
      </rPr>
      <t>Measuring Emissions: A Guide for Organisations</t>
    </r>
  </si>
  <si>
    <t>Transmission and distribution losses emission factors</t>
  </si>
  <si>
    <t>Water supply and wastewater treatment emission factors</t>
  </si>
  <si>
    <t>Travel emission factors</t>
  </si>
  <si>
    <t>Accommodation emission factors</t>
  </si>
  <si>
    <t>Road freight emission factors for freighting goods</t>
  </si>
  <si>
    <t xml:space="preserve">Coastal shipping freight emission factors </t>
  </si>
  <si>
    <t>International shipping freight emission factors</t>
  </si>
  <si>
    <t xml:space="preserve">Rail freight emission factors </t>
  </si>
  <si>
    <r>
      <t xml:space="preserve">Waste to landfill </t>
    </r>
    <r>
      <rPr>
        <b/>
        <u/>
        <sz val="11"/>
        <color rgb="FFFFFFFF"/>
        <rFont val="Calibri"/>
        <family val="2"/>
      </rPr>
      <t>with</t>
    </r>
    <r>
      <rPr>
        <b/>
        <sz val="11"/>
        <color rgb="FFFFFFFF"/>
        <rFont val="Calibri"/>
        <family val="2"/>
      </rPr>
      <t xml:space="preserve"> gas recovery emission factors </t>
    </r>
  </si>
  <si>
    <r>
      <t xml:space="preserve">Waste to landfill </t>
    </r>
    <r>
      <rPr>
        <b/>
        <u/>
        <sz val="11"/>
        <color rgb="FFFFFFFF"/>
        <rFont val="Calibri"/>
        <family val="2"/>
      </rPr>
      <t>without</t>
    </r>
    <r>
      <rPr>
        <b/>
        <sz val="11"/>
        <color rgb="FFFFFFFF"/>
        <rFont val="Calibri"/>
        <family val="2"/>
      </rPr>
      <t xml:space="preserve"> gas recovery emission factors </t>
    </r>
  </si>
  <si>
    <t>Emission Factors Workbook using data and methods from the 2016 calendar year</t>
  </si>
  <si>
    <t>Fuel emission factors</t>
  </si>
  <si>
    <r>
      <rPr>
        <b/>
        <sz val="22"/>
        <color theme="4"/>
        <rFont val="Calibri"/>
        <family val="2"/>
        <scheme val="minor"/>
      </rPr>
      <t>Emission Factors Workbook</t>
    </r>
    <r>
      <rPr>
        <b/>
        <sz val="18"/>
        <color theme="4"/>
        <rFont val="Calibri"/>
        <family val="2"/>
        <scheme val="minor"/>
      </rPr>
      <t xml:space="preserve"> 
Using data and methods from the 2016 calendar year</t>
    </r>
  </si>
  <si>
    <r>
      <t>All emissions are expressed as kg of carbon dioxide equivalent (kg CO</t>
    </r>
    <r>
      <rPr>
        <vertAlign val="subscript"/>
        <sz val="11"/>
        <color theme="1"/>
        <rFont val="Calibri"/>
        <family val="2"/>
        <scheme val="minor"/>
      </rPr>
      <t>2</t>
    </r>
    <r>
      <rPr>
        <sz val="11"/>
        <color theme="1"/>
        <rFont val="Calibri"/>
        <family val="2"/>
        <scheme val="minor"/>
      </rPr>
      <t>-e) per unit and are rounded to three significant figures.
Residential use emission factors are for fuel used primarily at residential properties.
Commercial use is for fuels used at properties or sites where commercial activities take place.
Industrial use emission factors can be applied where combustion takes place at sites where industrial processes or within engines that support industrial activities.
The emission factors for biofuels are unchanged whether they are combusted in a stationary or transport engine.</t>
    </r>
  </si>
  <si>
    <r>
      <t>All emissions are expressed as kg of carbon dioxide equivalent (kg CO</t>
    </r>
    <r>
      <rPr>
        <vertAlign val="subscript"/>
        <sz val="11"/>
        <color theme="1"/>
        <rFont val="Calibri"/>
        <family val="2"/>
        <scheme val="minor"/>
      </rPr>
      <t>2</t>
    </r>
    <r>
      <rPr>
        <sz val="11"/>
        <color theme="1"/>
        <rFont val="Calibri"/>
        <family val="2"/>
        <scheme val="minor"/>
      </rPr>
      <t>-e) per unit and are rounded to three significant figures.</t>
    </r>
  </si>
  <si>
    <t>See Appendix A of the Detailed Guide</t>
  </si>
  <si>
    <t>Not quantified</t>
  </si>
  <si>
    <r>
      <t>All emissions are expressed as kg of carbon dioxide equivalent (kg CO</t>
    </r>
    <r>
      <rPr>
        <vertAlign val="subscript"/>
        <sz val="11"/>
        <color theme="1"/>
        <rFont val="Calibri"/>
        <family val="2"/>
        <scheme val="minor"/>
      </rPr>
      <t>2</t>
    </r>
    <r>
      <rPr>
        <sz val="11"/>
        <color theme="1"/>
        <rFont val="Calibri"/>
        <family val="2"/>
        <scheme val="minor"/>
      </rPr>
      <t>-e) per unit and are rounded to three decimal places unless the number is significantly small.</t>
    </r>
  </si>
  <si>
    <t>The truck is diesel as 79% of goods vans/ trucks and utility vehicles are diesel (Motor vehicle register). See Detailed Guide for more information.</t>
  </si>
  <si>
    <t>Pre-2010 fleet with a 2000-3000 cc engine.  
See Detailed Guide for more information.</t>
  </si>
  <si>
    <t>Pre-2010 vehicle with a gross vehicle mass of &lt;7500 kg.</t>
  </si>
  <si>
    <t>International shipping will be similar to those factors calculated by UK BEIS</t>
  </si>
  <si>
    <t>Methane emissions is ±40%, nitrous oxide emissions  ±10%</t>
  </si>
  <si>
    <r>
      <t>All emissions are expressed as kg of carbon dioxide equivalent (kg CO</t>
    </r>
    <r>
      <rPr>
        <vertAlign val="subscript"/>
        <sz val="11"/>
        <color theme="1"/>
        <rFont val="Calibri"/>
        <family val="2"/>
        <scheme val="minor"/>
      </rPr>
      <t>2</t>
    </r>
    <r>
      <rPr>
        <sz val="11"/>
        <color theme="1"/>
        <rFont val="Calibri"/>
        <family val="2"/>
        <scheme val="minor"/>
      </rPr>
      <t>-e) per unit. In most instances these are rounded to three significant values.</t>
    </r>
  </si>
  <si>
    <r>
      <t>All emissions are expressed as kg of carbon dioxide equivalent (kg CO</t>
    </r>
    <r>
      <rPr>
        <vertAlign val="subscript"/>
        <sz val="11"/>
        <color theme="1"/>
        <rFont val="Calibri"/>
        <family val="2"/>
        <scheme val="minor"/>
      </rPr>
      <t>2</t>
    </r>
    <r>
      <rPr>
        <sz val="11"/>
        <color theme="1"/>
        <rFont val="Calibri"/>
        <family val="2"/>
        <scheme val="minor"/>
      </rPr>
      <t>-e) per unit and are rounded to two decimal places.</t>
    </r>
  </si>
  <si>
    <r>
      <t xml:space="preserve"> CH</t>
    </r>
    <r>
      <rPr>
        <vertAlign val="subscript"/>
        <sz val="11"/>
        <color theme="1"/>
        <rFont val="Calibri"/>
        <family val="2"/>
        <scheme val="minor"/>
      </rPr>
      <t>4</t>
    </r>
    <r>
      <rPr>
        <sz val="11"/>
        <color theme="1"/>
        <rFont val="Calibri"/>
        <family val="2"/>
        <scheme val="minor"/>
      </rPr>
      <t xml:space="preserve"> is ± 20%,N</t>
    </r>
    <r>
      <rPr>
        <vertAlign val="subscript"/>
        <sz val="11"/>
        <color theme="1"/>
        <rFont val="Calibri"/>
        <family val="2"/>
        <scheme val="minor"/>
      </rPr>
      <t>2</t>
    </r>
    <r>
      <rPr>
        <sz val="11"/>
        <color theme="1"/>
        <rFont val="Calibri"/>
        <family val="2"/>
        <scheme val="minor"/>
      </rPr>
      <t>O is ± 100%</t>
    </r>
  </si>
  <si>
    <t>Emission factors for manure management system distribution, the activity data on the livestock population and the use of the various manure management systems.</t>
  </si>
  <si>
    <t>± 16%</t>
  </si>
  <si>
    <t>These values are rounded to 2 significant figures.  See Detailed Guide for more information.</t>
  </si>
  <si>
    <t>Agriculture, forestry and other land-use emission factors</t>
  </si>
  <si>
    <t xml:space="preserve">Additional information </t>
  </si>
  <si>
    <t>How to use the Emission Factors Workbook</t>
  </si>
  <si>
    <r>
      <t xml:space="preserve">This is in line with the reporting requirements of </t>
    </r>
    <r>
      <rPr>
        <i/>
        <sz val="11"/>
        <color theme="1"/>
        <rFont val="Calibri"/>
        <family val="2"/>
        <scheme val="minor"/>
      </rPr>
      <t>ISO 14064-1</t>
    </r>
    <r>
      <rPr>
        <sz val="11"/>
        <color theme="1"/>
        <rFont val="Calibri"/>
        <family val="2"/>
        <scheme val="minor"/>
      </rPr>
      <t xml:space="preserve"> and the </t>
    </r>
    <r>
      <rPr>
        <i/>
        <sz val="11"/>
        <color theme="1"/>
        <rFont val="Calibri"/>
        <family val="2"/>
        <scheme val="minor"/>
      </rPr>
      <t>GHG Protocol</t>
    </r>
    <r>
      <rPr>
        <sz val="11"/>
        <color theme="1"/>
        <rFont val="Calibri"/>
        <family val="2"/>
        <scheme val="minor"/>
      </rPr>
      <t>, which ask for separate calculation of CO</t>
    </r>
    <r>
      <rPr>
        <vertAlign val="subscript"/>
        <sz val="11"/>
        <color theme="1"/>
        <rFont val="Calibri"/>
        <family val="2"/>
        <scheme val="minor"/>
      </rPr>
      <t>2</t>
    </r>
    <r>
      <rPr>
        <sz val="11"/>
        <color theme="1"/>
        <rFont val="Calibri"/>
        <family val="2"/>
        <scheme val="minor"/>
      </rPr>
      <t>,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as well as the total CO</t>
    </r>
    <r>
      <rPr>
        <vertAlign val="subscript"/>
        <sz val="11"/>
        <color theme="1"/>
        <rFont val="Calibri"/>
        <family val="2"/>
        <scheme val="minor"/>
      </rPr>
      <t>2</t>
    </r>
    <r>
      <rPr>
        <sz val="11"/>
        <color theme="1"/>
        <rFont val="Calibri"/>
        <family val="2"/>
        <scheme val="minor"/>
      </rPr>
      <t xml:space="preserve"> equivalent (CO</t>
    </r>
    <r>
      <rPr>
        <vertAlign val="subscript"/>
        <sz val="11"/>
        <color theme="1"/>
        <rFont val="Calibri"/>
        <family val="2"/>
        <scheme val="minor"/>
      </rPr>
      <t>2</t>
    </r>
    <r>
      <rPr>
        <sz val="11"/>
        <color theme="1"/>
        <rFont val="Calibri"/>
        <family val="2"/>
        <scheme val="minor"/>
      </rPr>
      <t>-e).</t>
    </r>
  </si>
  <si>
    <t xml:space="preserve">Industrial designation or Common name </t>
  </si>
  <si>
    <r>
      <t>Hydrocarbons and other compounds – Direct effects </t>
    </r>
    <r>
      <rPr>
        <sz val="8"/>
        <color rgb="FF0C3086"/>
        <rFont val="Arial"/>
        <family val="2"/>
      </rPr>
      <t> </t>
    </r>
  </si>
  <si>
    <t xml:space="preserve">Domestic air travel passenger emission factors </t>
  </si>
  <si>
    <t xml:space="preserve">International air travel passenger emission factors </t>
  </si>
  <si>
    <r>
      <t>2010</t>
    </r>
    <r>
      <rPr>
        <b/>
        <sz val="11"/>
        <color theme="0"/>
        <rFont val="Calibri"/>
        <family val="2"/>
      </rPr>
      <t>–</t>
    </r>
    <r>
      <rPr>
        <b/>
        <sz val="11"/>
        <color theme="0"/>
        <rFont val="Calibri"/>
        <family val="2"/>
        <scheme val="minor"/>
      </rPr>
      <t>2015 Fleet</t>
    </r>
  </si>
  <si>
    <t>Pre-2010 Fleet</t>
  </si>
  <si>
    <t>Post-2015 Fleet</t>
  </si>
  <si>
    <t>2010–2015 Fleet</t>
  </si>
  <si>
    <t>Default (pre-2010 and &lt; 7500 kg gross vehicle mass)</t>
  </si>
  <si>
    <t>RoRo-ferry</t>
  </si>
  <si>
    <t>Industrial wastewater</t>
  </si>
  <si>
    <t>Based on energy-related emissions</t>
  </si>
  <si>
    <t>Includes activities up to the factory gate ie, does not include transport to the construction site and installation.</t>
  </si>
  <si>
    <r>
      <t>Assumed that all carbon in the fertilisers is emitted as CO</t>
    </r>
    <r>
      <rPr>
        <vertAlign val="subscript"/>
        <sz val="11"/>
        <color theme="1"/>
        <rFont val="Calibri"/>
        <family val="2"/>
        <scheme val="minor"/>
      </rPr>
      <t>2</t>
    </r>
    <r>
      <rPr>
        <sz val="11"/>
        <color theme="1"/>
        <rFont val="Calibri"/>
        <family val="2"/>
        <scheme val="minor"/>
      </rPr>
      <t xml:space="preserve"> into the atmosphere.</t>
    </r>
  </si>
  <si>
    <t>0 is because it's assumed the forest is at maturity and the carbon stock is essentially in equilibrium.</t>
  </si>
  <si>
    <t>± 30%</t>
  </si>
  <si>
    <t>± 50%</t>
  </si>
  <si>
    <t>Measuring Emissions: A Guide for Organisations – 2019</t>
  </si>
  <si>
    <r>
      <t>These emission factors can be used to calculate an organisation's greenhouse gas emissions. The emission factors are applied to activity data which is specified in various units. To appropriately apply the emission factors you must collect the relevant data in the unit specified and then calculate your emissions using the following equation:
  E = (Q × F)
Where:
  E = emissions from the emissions source in kg CO</t>
    </r>
    <r>
      <rPr>
        <vertAlign val="subscript"/>
        <sz val="11"/>
        <color theme="1"/>
        <rFont val="Calibri"/>
        <family val="2"/>
        <scheme val="minor"/>
      </rPr>
      <t>2</t>
    </r>
    <r>
      <rPr>
        <sz val="11"/>
        <color theme="1"/>
        <rFont val="Calibri"/>
        <family val="2"/>
        <scheme val="minor"/>
      </rPr>
      <t>-e (per year)
  Q = activity data, eg, quantity of fuel used
  F = emission factor for emissions source
This formula applies to both the calculation of CO</t>
    </r>
    <r>
      <rPr>
        <vertAlign val="subscript"/>
        <sz val="11"/>
        <color theme="1"/>
        <rFont val="Calibri"/>
        <family val="2"/>
        <scheme val="minor"/>
      </rPr>
      <t>2</t>
    </r>
    <r>
      <rPr>
        <sz val="11"/>
        <color theme="1"/>
        <rFont val="Calibri"/>
        <family val="2"/>
        <scheme val="minor"/>
      </rPr>
      <t xml:space="preserve">-e emissions and individual carbon dioxide, methane and nitrous oxide emissions, with the appropriate emission factors applied for F.
The preferred form of data is in the units expressed in the emission factor tables, which results in the most accurate emission calculation. If the data cannot be collected in this unit then appropriate conversion factors should be used. 
Example calculations can also be found in the </t>
    </r>
    <r>
      <rPr>
        <i/>
        <sz val="11"/>
        <color theme="1"/>
        <rFont val="Calibri"/>
        <family val="2"/>
        <scheme val="minor"/>
      </rPr>
      <t xml:space="preserve">Example GHG Report </t>
    </r>
    <r>
      <rPr>
        <sz val="11"/>
        <color theme="1"/>
        <rFont val="Calibri"/>
        <family val="2"/>
        <scheme val="minor"/>
      </rPr>
      <t xml:space="preserve">and </t>
    </r>
    <r>
      <rPr>
        <i/>
        <sz val="11"/>
        <color theme="1"/>
        <rFont val="Calibri"/>
        <family val="2"/>
        <scheme val="minor"/>
      </rPr>
      <t>Example GHG Inventory.</t>
    </r>
    <r>
      <rPr>
        <sz val="11"/>
        <color theme="1"/>
        <rFont val="Calibri"/>
        <family val="2"/>
        <scheme val="minor"/>
      </rPr>
      <t xml:space="preserve">
</t>
    </r>
  </si>
  <si>
    <r>
      <t>Emission factors are provided in kg CO</t>
    </r>
    <r>
      <rPr>
        <vertAlign val="subscript"/>
        <sz val="11"/>
        <color theme="1"/>
        <rFont val="Calibri"/>
        <family val="2"/>
        <scheme val="minor"/>
      </rPr>
      <t>2</t>
    </r>
    <r>
      <rPr>
        <sz val="11"/>
        <color theme="1"/>
        <rFont val="Calibri"/>
        <family val="2"/>
        <scheme val="minor"/>
      </rPr>
      <t>-e and, where possible, the breakdown by carbon dioxide (CO</t>
    </r>
    <r>
      <rPr>
        <vertAlign val="subscript"/>
        <sz val="11"/>
        <color theme="1"/>
        <rFont val="Calibri"/>
        <family val="2"/>
        <scheme val="minor"/>
      </rPr>
      <t>2</t>
    </r>
    <r>
      <rPr>
        <sz val="11"/>
        <color theme="1"/>
        <rFont val="Calibri"/>
        <family val="2"/>
        <scheme val="minor"/>
      </rPr>
      <t>), methane (CH</t>
    </r>
    <r>
      <rPr>
        <vertAlign val="subscript"/>
        <sz val="11"/>
        <color theme="1"/>
        <rFont val="Calibri"/>
        <family val="2"/>
        <scheme val="minor"/>
      </rPr>
      <t>4</t>
    </r>
    <r>
      <rPr>
        <sz val="11"/>
        <color theme="1"/>
        <rFont val="Calibri"/>
        <family val="2"/>
        <scheme val="minor"/>
      </rPr>
      <t>) and nitrous oxide (N</t>
    </r>
    <r>
      <rPr>
        <vertAlign val="subscript"/>
        <sz val="11"/>
        <color theme="1"/>
        <rFont val="Calibri"/>
        <family val="2"/>
        <scheme val="minor"/>
      </rPr>
      <t>2</t>
    </r>
    <r>
      <rPr>
        <sz val="11"/>
        <color theme="1"/>
        <rFont val="Calibri"/>
        <family val="2"/>
        <scheme val="minor"/>
      </rPr>
      <t>O)  (in carbon dioxide equivalent, CO</t>
    </r>
    <r>
      <rPr>
        <vertAlign val="subscript"/>
        <sz val="11"/>
        <color theme="1"/>
        <rFont val="Calibri"/>
        <family val="2"/>
        <scheme val="minor"/>
      </rPr>
      <t>2</t>
    </r>
    <r>
      <rPr>
        <sz val="11"/>
        <color theme="1"/>
        <rFont val="Calibri"/>
        <family val="2"/>
        <scheme val="minor"/>
      </rPr>
      <t xml:space="preserve">-e) has also been provided. Emission factors are provided for these gases per unit as specified in the tables, for example: </t>
    </r>
  </si>
  <si>
    <t>Regular petrol</t>
  </si>
  <si>
    <r>
      <t>All emission factors in the guide are expressed in units of carbon dioxide equivalent (CO</t>
    </r>
    <r>
      <rPr>
        <vertAlign val="subscript"/>
        <sz val="11"/>
        <color theme="1"/>
        <rFont val="Calibri"/>
        <family val="2"/>
        <scheme val="minor"/>
      </rPr>
      <t>2</t>
    </r>
    <r>
      <rPr>
        <sz val="11"/>
        <color theme="1"/>
        <rFont val="Calibri"/>
        <family val="2"/>
        <scheme val="minor"/>
      </rPr>
      <t>-e), which is in line with the</t>
    </r>
    <r>
      <rPr>
        <i/>
        <sz val="11"/>
        <color theme="1"/>
        <rFont val="Calibri"/>
        <family val="2"/>
        <scheme val="minor"/>
      </rPr>
      <t xml:space="preserve"> GHG Protocol</t>
    </r>
    <r>
      <rPr>
        <sz val="11"/>
        <color theme="1"/>
        <rFont val="Calibri"/>
        <family val="2"/>
        <scheme val="minor"/>
      </rPr>
      <t>. The Global Warming Potentials (GWPs) used are those from the</t>
    </r>
    <r>
      <rPr>
        <i/>
        <sz val="11"/>
        <color theme="1"/>
        <rFont val="Calibri"/>
        <family val="2"/>
        <scheme val="minor"/>
      </rPr>
      <t xml:space="preserve"> IPCC, 2007, Fourth Assessment Report</t>
    </r>
    <r>
      <rPr>
        <sz val="11"/>
        <color theme="1"/>
        <rFont val="Calibri"/>
        <family val="2"/>
        <scheme val="minor"/>
      </rPr>
      <t xml:space="preserve">. The use of these values is in line with the United Nations Framework Convention on Climate Change (UNFCCC), to which the New Zealand National Inventory Report is submitted. </t>
    </r>
  </si>
  <si>
    <r>
      <t>All emissions are expressed as kg of carbon dioxide equivalent (kg CO</t>
    </r>
    <r>
      <rPr>
        <vertAlign val="subscript"/>
        <sz val="11"/>
        <color theme="1"/>
        <rFont val="Calibri"/>
        <family val="2"/>
        <scheme val="minor"/>
      </rPr>
      <t>2</t>
    </r>
    <r>
      <rPr>
        <sz val="11"/>
        <color theme="1"/>
        <rFont val="Calibri"/>
        <family val="2"/>
        <scheme val="minor"/>
      </rPr>
      <t>-e) per unit and are rounded to three decimal places.</t>
    </r>
  </si>
  <si>
    <t>Waste - food</t>
  </si>
  <si>
    <t>Waste - garden</t>
  </si>
  <si>
    <t>Waste - paper</t>
  </si>
  <si>
    <t>Waste - wood</t>
  </si>
  <si>
    <t>Waste - textile</t>
  </si>
  <si>
    <t>Waste - nappies</t>
  </si>
  <si>
    <t>Waste - other (Inert)</t>
  </si>
  <si>
    <t>Petrol Plug-in hybrid electric vehicle (PHEV) – petrol consumption</t>
  </si>
  <si>
    <t>Petrol Plug-in hybrid electric vehicle (PHEV) - electricity consumption</t>
  </si>
  <si>
    <t>Diesel Plug-in hybrid electric vehicle (PHEV) – diesel consumption</t>
  </si>
  <si>
    <t>Diesel Plug-in hybrid electric vehicle (PHEV) – electricity consumption</t>
  </si>
  <si>
    <t>Diesel Plug-in hybrid electric vehicle (PHEV) - electricity consumption</t>
  </si>
  <si>
    <t>Diesel Plug-in hybrid electric vehicle (PHEV) - diesel consumption</t>
  </si>
  <si>
    <t>Petrol Plug-in hybrid electric vehicle (PHEV) - petrol consumption</t>
  </si>
  <si>
    <t>Petrol plug-in hybrid (petrol consumption)</t>
  </si>
  <si>
    <t>Petrol plug-in hybrid (electricity consumption)</t>
  </si>
  <si>
    <t>Diesel plug-in hybrid (diesel consumption)</t>
  </si>
  <si>
    <t>Diesel plug-in hybrid (electricity consumption)</t>
  </si>
  <si>
    <t>Heavy fuel oil</t>
  </si>
  <si>
    <t>Light fuel oil</t>
  </si>
  <si>
    <t>Wood - fireplaces</t>
  </si>
  <si>
    <t>Wood - industrial</t>
  </si>
  <si>
    <t>Premium petrol</t>
  </si>
  <si>
    <t>Petrol - default*</t>
  </si>
  <si>
    <r>
      <t>IPCC defaults for N</t>
    </r>
    <r>
      <rPr>
        <vertAlign val="subscript"/>
        <sz val="11"/>
        <color theme="1"/>
        <rFont val="Calibri"/>
        <family val="2"/>
        <scheme val="minor"/>
      </rPr>
      <t>2</t>
    </r>
    <r>
      <rPr>
        <sz val="11"/>
        <color theme="1"/>
        <rFont val="Calibri"/>
        <family val="2"/>
        <scheme val="minor"/>
      </rPr>
      <t>O and CH</t>
    </r>
    <r>
      <rPr>
        <vertAlign val="subscript"/>
        <sz val="11"/>
        <color theme="1"/>
        <rFont val="Calibri"/>
        <family val="2"/>
        <scheme val="minor"/>
      </rPr>
      <t>4;</t>
    </r>
    <r>
      <rPr>
        <sz val="11"/>
        <color theme="1"/>
        <rFont val="Calibri"/>
        <family val="2"/>
        <scheme val="minor"/>
      </rPr>
      <t xml:space="preserve"> combustion for biofuel is the same regardless of transport or stationary combustion. Note the total CO</t>
    </r>
    <r>
      <rPr>
        <vertAlign val="subscript"/>
        <sz val="11"/>
        <color theme="1"/>
        <rFont val="Calibri"/>
        <family val="2"/>
        <scheme val="minor"/>
      </rPr>
      <t>2</t>
    </r>
    <r>
      <rPr>
        <sz val="11"/>
        <color theme="1"/>
        <rFont val="Calibri"/>
        <family val="2"/>
        <scheme val="minor"/>
      </rPr>
      <t>-e emission factor for biofuels and biomass only includes methane and nitrous oxide emissions</t>
    </r>
  </si>
  <si>
    <t>Rental car default (engine size 1600- &lt;2000 cc) assumed to be 2010-2015 fleet</t>
  </si>
  <si>
    <t>7500 - &lt;12000 kg</t>
  </si>
  <si>
    <t>1350 - &lt;1600 cc</t>
  </si>
  <si>
    <t>2000 - &lt;3000 cc</t>
  </si>
  <si>
    <t>1600 - &lt;2000 cc</t>
  </si>
  <si>
    <t xml:space="preserve">5,000 - &lt;7,500 kg </t>
  </si>
  <si>
    <t>7,500 - &lt;10,000 kg</t>
  </si>
  <si>
    <t xml:space="preserve">10,000 - &lt;12,000 kg </t>
  </si>
  <si>
    <t xml:space="preserve">12,000 - &lt;15,000 kg </t>
  </si>
  <si>
    <t xml:space="preserve">15,000 - &lt;20,000 kg </t>
  </si>
  <si>
    <t xml:space="preserve">20,000 - &lt;25,000 kg </t>
  </si>
  <si>
    <t xml:space="preserve">25,000 - &lt;30,000 kg </t>
  </si>
  <si>
    <t>Aviation fuel (Kerosene) / Jet A1</t>
  </si>
  <si>
    <t>Aviation gasoline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</si>
</sst>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00"/>
    <numFmt numFmtId="166" formatCode="0.000"/>
    <numFmt numFmtId="167" formatCode="0.000000"/>
    <numFmt numFmtId="168" formatCode="0.0000000"/>
    <numFmt numFmtId="169" formatCode="0.00000000"/>
    <numFmt numFmtId="170" formatCode="0.00000"/>
    <numFmt numFmtId="171" formatCode="0.0"/>
    <numFmt numFmtId="172" formatCode="#,##0.0"/>
    <numFmt numFmtId="173" formatCode="_(* #,##0.00_);_(* \(#,##0.00\);_(* &quot;-&quot;??_);_(@_)"/>
    <numFmt numFmtId="174" formatCode="_-* #,##0_-;\-* #,##0_-;_-* &quot;-&quot;??_-;_-@_-"/>
    <numFmt numFmtId="175" formatCode="_-* #,##0.00\ _F_-;\-* #,##0.00\ _F_-;_-* &quot;-&quot;??\ _F_-;_-@_-"/>
    <numFmt numFmtId="176" formatCode="#,##0.0000"/>
    <numFmt numFmtId="177" formatCode="[$-C09]d\ mmmm\ yyyy;@"/>
    <numFmt numFmtId="178" formatCode="_(&quot;$&quot;* #,##0.00_);_(&quot;$&quot;* \(#,##0.00\);_(&quot;$&quot;* &quot;-&quot;??_);_(@_)"/>
    <numFmt numFmtId="179" formatCode="&quot;$&quot;#,##0\ ;\(&quot;$&quot;#,##0\)"/>
    <numFmt numFmtId="180" formatCode="&quot;$&quot;#,##0.00;[Red]\(&quot;$&quot;#,##0.00\)"/>
    <numFmt numFmtId="181" formatCode="_(* #,##0_);_(* \(#,##0\);_(* &quot;-&quot;_);_(@_)"/>
    <numFmt numFmtId="182" formatCode="_-[$€-2]* #,##0.00_-;\-[$€-2]* #,##0.00_-;_-[$€-2]* &quot;-&quot;??_-"/>
    <numFmt numFmtId="183" formatCode="[Blue]#,##0"/>
    <numFmt numFmtId="184" formatCode="[&gt;0.5]#,##0;[&lt;-0.5]\-#,##0;\-"/>
    <numFmt numFmtId="185" formatCode="_-* #,##0\ _F_-;\-* #,##0\ _F_-;_-* &quot;-&quot;\ _F_-;_-@_-"/>
    <numFmt numFmtId="186" formatCode="_-* #,##0\ &quot;F&quot;_-;\-* #,##0\ &quot;F&quot;_-;_-* &quot;-&quot;\ &quot;F&quot;_-;_-@_-"/>
    <numFmt numFmtId="187" formatCode="_-* #,##0.00\ &quot;F&quot;_-;\-* #,##0.00\ &quot;F&quot;_-;_-* &quot;-&quot;??\ &quot;F&quot;_-;_-@_-"/>
    <numFmt numFmtId="188" formatCode="[Blue]0.0;\-0.0"/>
    <numFmt numFmtId="189" formatCode="###.0"/>
    <numFmt numFmtId="190" formatCode="##.0"/>
    <numFmt numFmtId="191" formatCode="#,###,##0"/>
    <numFmt numFmtId="192" formatCode="_-&quot;öS&quot;\ * #,##0_-;\-&quot;öS&quot;\ * #,##0_-;_-&quot;öS&quot;\ * &quot;-&quot;_-;_-@_-"/>
    <numFmt numFmtId="193" formatCode="_-&quot;öS&quot;\ * #,##0.00_-;\-&quot;öS&quot;\ * #,##0.00_-;_-&quot;öS&quot;\ * &quot;-&quot;??_-;_-@_-"/>
    <numFmt numFmtId="194" formatCode="yyyy"/>
    <numFmt numFmtId="195" formatCode="#,##0_)\ ;[Red]\(#,##0\);&quot;- &quot;\ "/>
    <numFmt numFmtId="196" formatCode="#,##0\ ;\(#,##0\)"/>
    <numFmt numFmtId="197" formatCode="#,##0.0\ ;\(#,##0.0\)"/>
    <numFmt numFmtId="198" formatCode="#,##0.00\ ;\(#,##0.00\)"/>
    <numFmt numFmtId="199" formatCode="d\ mmm"/>
    <numFmt numFmtId="200" formatCode="d\ mmm\ yyyy"/>
    <numFmt numFmtId="201" formatCode="mmm\ yy"/>
    <numFmt numFmtId="202" formatCode="_(&quot;$&quot;* #,##0_);_(&quot;$&quot;* \(#,##0\);_(&quot;$&quot;* &quot;-&quot;_);_(@_)"/>
    <numFmt numFmtId="203" formatCode="#,##0.00\ ;&quot; (&quot;#,##0.00\);&quot; -&quot;#\ ;@\ "/>
    <numFmt numFmtId="204" formatCode="#,##0%;\-\ #,##0%;_-* &quot;-&quot;??_-;_-@_-"/>
    <numFmt numFmtId="205" formatCode="#,##0.0%;\-\ #,##0.0%;_-* &quot;-&quot;??_-;_-@_-"/>
    <numFmt numFmtId="206" formatCode="#,##0.00%;\-\ #,##0.00%;_-* &quot;-&quot;??_-;_-@_-"/>
    <numFmt numFmtId="207" formatCode="#,##0;\(#,##0\)"/>
    <numFmt numFmtId="208" formatCode="&quot;$&quot;#,##0.00;\(&quot;$&quot;#,##0.00\)"/>
    <numFmt numFmtId="209" formatCode="d\-mmm\-yyyy"/>
    <numFmt numFmtId="210" formatCode="General&quot;.&quot;"/>
    <numFmt numFmtId="211" formatCode="_-&quot;$&quot;* #,##0_-;\-&quot;$&quot;* #,##0_-;_-&quot;$&quot;* &quot;-&quot;??_-;_-@_-"/>
    <numFmt numFmtId="212" formatCode="_-* #,##0.00_-;\(#,##0.00\);_-* &quot;-&quot;??_-;_-@_-"/>
    <numFmt numFmtId="213" formatCode="_-* #,##0_-;_-* #,##0\-;_-* &quot;-&quot;_-;_-@_-"/>
    <numFmt numFmtId="214" formatCode="_-* #,##0.00_-;_-* #,##0.00\-;_-* &quot;-&quot;??_-;_-@_-"/>
    <numFmt numFmtId="215" formatCode="_-* #,##0\ _P_t_s_-;\-* #,##0\ _P_t_s_-;_-* &quot;-&quot;\ _P_t_s_-;_-@_-"/>
    <numFmt numFmtId="216" formatCode="_-* #,##0.00\ _P_t_s_-;\-* #,##0.00\ _P_t_s_-;_-* &quot;-&quot;??\ _P_t_s_-;_-@_-"/>
    <numFmt numFmtId="217" formatCode="_-* #,##0\ &quot;Pts&quot;_-;\-* #,##0\ &quot;Pts&quot;_-;_-* &quot;-&quot;\ &quot;Pts&quot;_-;_-@_-"/>
    <numFmt numFmtId="218" formatCode="_-* #,##0.00\ &quot;Pts&quot;_-;\-* #,##0.00\ &quot;Pts&quot;_-;_-* &quot;-&quot;??\ &quot;Pts&quot;_-;_-@_-"/>
    <numFmt numFmtId="219" formatCode="0.00_)"/>
    <numFmt numFmtId="220" formatCode="0.00%;\(0.00%\)"/>
    <numFmt numFmtId="221" formatCode="_-* #,##0_-;[Red]\(\ #,##0\);_-* &quot;-&quot;??_-;_-@_-"/>
    <numFmt numFmtId="222" formatCode="_-&quot;F&quot;\ * #,##0_-;_-&quot;F&quot;\ * #,##0\-;_-&quot;F&quot;\ * &quot;-&quot;_-;_-@_-"/>
    <numFmt numFmtId="223" formatCode="_-&quot;F&quot;\ * #,##0.00_-;_-&quot;F&quot;\ * #,##0.00\-;_-&quot;F&quot;\ * &quot;-&quot;??_-;_-@_-"/>
    <numFmt numFmtId="224" formatCode="_-* #,##0.0_-;\-* #,##0.0_-;_-* &quot;-&quot;?_-;_-@_-"/>
  </numFmts>
  <fonts count="172">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1"/>
      <color theme="1"/>
      <name val="Calibri"/>
      <family val="2"/>
    </font>
    <font>
      <b/>
      <sz val="9"/>
      <color indexed="81"/>
      <name val="Tahoma"/>
      <family val="2"/>
    </font>
    <font>
      <sz val="9"/>
      <color indexed="81"/>
      <name val="Tahoma"/>
      <family val="2"/>
    </font>
    <font>
      <u/>
      <sz val="11"/>
      <color theme="10"/>
      <name val="Calibri"/>
      <family val="2"/>
      <scheme val="minor"/>
    </font>
    <font>
      <i/>
      <sz val="11"/>
      <color theme="1"/>
      <name val="Calibri"/>
      <family val="2"/>
      <scheme val="minor"/>
    </font>
    <font>
      <vertAlign val="subscript"/>
      <sz val="11"/>
      <color theme="1"/>
      <name val="Calibri"/>
      <family val="2"/>
      <scheme val="minor"/>
    </font>
    <font>
      <sz val="11"/>
      <name val="Calibri"/>
      <family val="2"/>
      <scheme val="minor"/>
    </font>
    <font>
      <b/>
      <u/>
      <sz val="11"/>
      <color rgb="FFFFFFFF"/>
      <name val="Calibri"/>
      <family val="2"/>
    </font>
    <font>
      <b/>
      <sz val="10"/>
      <name val="Arial"/>
      <family val="2"/>
    </font>
    <font>
      <sz val="8"/>
      <name val="Arial"/>
      <family val="2"/>
    </font>
    <font>
      <sz val="10"/>
      <name val="Arial"/>
      <family val="2"/>
    </font>
    <font>
      <u/>
      <sz val="10"/>
      <name val="Arial"/>
      <family val="2"/>
    </font>
    <font>
      <sz val="11"/>
      <color theme="1"/>
      <name val="Arial"/>
      <family val="2"/>
    </font>
    <font>
      <sz val="11"/>
      <color rgb="FF3F3F76"/>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vertAlign val="superscript"/>
      <sz val="11"/>
      <color theme="1"/>
      <name val="Calibri"/>
      <family val="2"/>
      <scheme val="minor"/>
    </font>
    <font>
      <b/>
      <sz val="12"/>
      <name val="Times New Roman"/>
      <family val="1"/>
    </font>
    <font>
      <sz val="9"/>
      <color indexed="8"/>
      <name val="Times New Roman"/>
      <family val="1"/>
    </font>
    <font>
      <b/>
      <sz val="9"/>
      <name val="Times New Roman"/>
      <family val="1"/>
    </font>
    <font>
      <sz val="9"/>
      <name val="Times New Roman"/>
      <family val="1"/>
    </font>
    <font>
      <b/>
      <sz val="12"/>
      <color indexed="8"/>
      <name val="Times New Roman"/>
      <family val="1"/>
    </font>
    <font>
      <sz val="12"/>
      <color indexed="8"/>
      <name val="Times New Roman"/>
      <family val="1"/>
    </font>
    <font>
      <sz val="11"/>
      <color indexed="8"/>
      <name val="Calibri"/>
      <family val="2"/>
    </font>
    <font>
      <u/>
      <sz val="10"/>
      <color indexed="12"/>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sz val="8"/>
      <name val="Helvetica"/>
      <family val="2"/>
    </font>
    <font>
      <sz val="12"/>
      <color indexed="8"/>
      <name val="Arial"/>
      <family val="2"/>
    </font>
    <font>
      <sz val="12"/>
      <color indexed="9"/>
      <name val="Arial"/>
      <family val="2"/>
    </font>
    <font>
      <sz val="12"/>
      <color indexed="20"/>
      <name val="Arial"/>
      <family val="2"/>
    </font>
    <font>
      <b/>
      <sz val="12"/>
      <color indexed="52"/>
      <name val="Arial"/>
      <family val="2"/>
    </font>
    <font>
      <b/>
      <sz val="8"/>
      <name val="Helv"/>
    </font>
    <font>
      <b/>
      <sz val="12"/>
      <color indexed="9"/>
      <name val="Arial"/>
      <family val="2"/>
    </font>
    <font>
      <sz val="12"/>
      <name val="Courier"/>
      <family val="3"/>
    </font>
    <font>
      <sz val="12"/>
      <color indexed="24"/>
      <name val="Arial"/>
      <family val="2"/>
    </font>
    <font>
      <sz val="10"/>
      <name val="Helv"/>
    </font>
    <font>
      <sz val="8.5"/>
      <name val="LinePrinter"/>
    </font>
    <font>
      <i/>
      <sz val="12"/>
      <color indexed="23"/>
      <name val="Arial"/>
      <family val="2"/>
    </font>
    <font>
      <sz val="12"/>
      <color indexed="17"/>
      <name val="Arial"/>
      <family val="2"/>
    </font>
    <font>
      <sz val="8"/>
      <name val="Helv"/>
    </font>
    <font>
      <b/>
      <sz val="8.5"/>
      <name val="LinePrinter"/>
    </font>
    <font>
      <sz val="14"/>
      <name val="Arial"/>
      <family val="2"/>
    </font>
    <font>
      <u/>
      <sz val="10"/>
      <color indexed="12"/>
      <name val="Arial"/>
      <family val="2"/>
    </font>
    <font>
      <u/>
      <sz val="11"/>
      <color theme="10"/>
      <name val="Arial"/>
      <family val="2"/>
    </font>
    <font>
      <u/>
      <sz val="10"/>
      <color theme="10"/>
      <name val="Arial"/>
      <family val="2"/>
    </font>
    <font>
      <u/>
      <sz val="11"/>
      <color theme="10"/>
      <name val="Calibri"/>
      <family val="2"/>
    </font>
    <font>
      <u/>
      <sz val="10"/>
      <color indexed="24"/>
      <name val="Arial"/>
      <family val="2"/>
    </font>
    <font>
      <sz val="12"/>
      <color indexed="62"/>
      <name val="Arial"/>
      <family val="2"/>
    </font>
    <font>
      <sz val="12"/>
      <color indexed="60"/>
      <name val="Arial"/>
      <family val="2"/>
    </font>
    <font>
      <sz val="10"/>
      <color indexed="8"/>
      <name val="Arial"/>
      <family val="2"/>
    </font>
    <font>
      <b/>
      <sz val="12"/>
      <color indexed="63"/>
      <name val="Arial"/>
      <family val="2"/>
    </font>
    <font>
      <sz val="11"/>
      <color indexed="8"/>
      <name val="Arial"/>
      <family val="2"/>
    </font>
    <font>
      <sz val="10"/>
      <name val="Times New Roman"/>
      <family val="1"/>
    </font>
    <font>
      <i/>
      <sz val="12"/>
      <name val="Times New Roman"/>
      <family val="1"/>
    </font>
    <font>
      <b/>
      <sz val="14"/>
      <name val="Helv"/>
    </font>
    <font>
      <b/>
      <sz val="12"/>
      <name val="Helv"/>
    </font>
    <font>
      <b/>
      <sz val="10"/>
      <color indexed="18"/>
      <name val="Arial"/>
      <family val="2"/>
    </font>
    <font>
      <b/>
      <sz val="10"/>
      <color indexed="8"/>
      <name val="Arial"/>
      <family val="2"/>
    </font>
    <font>
      <b/>
      <sz val="12"/>
      <color indexed="12"/>
      <name val="Arial"/>
      <family val="2"/>
    </font>
    <font>
      <i/>
      <sz val="10"/>
      <name val="Arial"/>
      <family val="2"/>
    </font>
    <font>
      <i/>
      <sz val="11"/>
      <color rgb="FF7F7F7F"/>
      <name val="Arial"/>
      <family val="2"/>
    </font>
    <font>
      <sz val="18"/>
      <color theme="3"/>
      <name val="Cambria"/>
      <family val="2"/>
      <scheme val="major"/>
    </font>
    <font>
      <sz val="8"/>
      <color rgb="FF0C3086"/>
      <name val="Arial"/>
      <family val="2"/>
    </font>
    <font>
      <b/>
      <vertAlign val="subscrip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b/>
      <sz val="11"/>
      <color theme="0"/>
      <name val="Calibri"/>
      <family val="2"/>
      <scheme val="minor"/>
    </font>
    <font>
      <b/>
      <i/>
      <sz val="10"/>
      <name val="Times New Roman"/>
      <family val="1"/>
    </font>
    <font>
      <u/>
      <sz val="10"/>
      <color indexed="36"/>
      <name val="Arial"/>
      <family val="2"/>
    </font>
    <font>
      <sz val="11"/>
      <color indexed="63"/>
      <name val="Calibri"/>
      <family val="2"/>
    </font>
    <font>
      <sz val="12"/>
      <name val="Times New Roman"/>
      <family val="1"/>
    </font>
    <font>
      <sz val="10"/>
      <color indexed="12"/>
      <name val="Times New Roman"/>
      <family val="1"/>
    </font>
    <font>
      <sz val="10"/>
      <color indexed="12"/>
      <name val="Arial"/>
      <family val="2"/>
    </font>
    <font>
      <b/>
      <sz val="9"/>
      <color indexed="9"/>
      <name val="Calibri"/>
      <family val="2"/>
    </font>
    <font>
      <sz val="10"/>
      <color indexed="8"/>
      <name val="Verdana"/>
      <family val="2"/>
    </font>
    <font>
      <sz val="10"/>
      <name val="Verdana"/>
      <family val="2"/>
    </font>
    <font>
      <sz val="10"/>
      <color theme="1"/>
      <name val="Calibri"/>
      <family val="2"/>
      <scheme val="minor"/>
    </font>
    <font>
      <sz val="10"/>
      <color theme="1"/>
      <name val="Verdana"/>
      <family val="2"/>
    </font>
    <font>
      <sz val="11"/>
      <color theme="1"/>
      <name val="Verdana"/>
      <family val="2"/>
    </font>
    <font>
      <sz val="9"/>
      <color indexed="8"/>
      <name val="Calibri"/>
      <family val="2"/>
    </font>
    <font>
      <sz val="8"/>
      <name val="Century Gothic"/>
      <family val="2"/>
    </font>
    <font>
      <b/>
      <sz val="8"/>
      <name val="Arial"/>
      <family val="2"/>
    </font>
    <font>
      <sz val="10"/>
      <color indexed="12"/>
      <name val="Arial Narrow"/>
      <family val="2"/>
    </font>
    <font>
      <sz val="10"/>
      <name val="Arial Narrow"/>
      <family val="2"/>
    </font>
    <font>
      <b/>
      <sz val="12"/>
      <name val="Arial"/>
      <family val="2"/>
    </font>
    <font>
      <b/>
      <sz val="15"/>
      <color indexed="56"/>
      <name val="Arial"/>
      <family val="2"/>
    </font>
    <font>
      <b/>
      <sz val="13"/>
      <color indexed="56"/>
      <name val="Arial"/>
      <family val="2"/>
    </font>
    <font>
      <b/>
      <sz val="11"/>
      <color indexed="56"/>
      <name val="Arial"/>
      <family val="2"/>
    </font>
    <font>
      <u/>
      <sz val="10"/>
      <color theme="10"/>
      <name val="Verdana"/>
      <family val="2"/>
    </font>
    <font>
      <b/>
      <sz val="10"/>
      <color indexed="56"/>
      <name val="Wingdings"/>
      <charset val="2"/>
    </font>
    <font>
      <sz val="10"/>
      <color indexed="12"/>
      <name val="Helv"/>
    </font>
    <font>
      <sz val="12"/>
      <color indexed="52"/>
      <name val="Arial"/>
      <family val="2"/>
    </font>
    <font>
      <b/>
      <sz val="10"/>
      <color indexed="9"/>
      <name val="Arial"/>
      <family val="2"/>
    </font>
    <font>
      <b/>
      <i/>
      <sz val="16"/>
      <name val="Helv"/>
    </font>
    <font>
      <sz val="10"/>
      <color rgb="FF000000"/>
      <name val="Arial"/>
      <family val="2"/>
    </font>
    <font>
      <sz val="11"/>
      <color rgb="FF000000"/>
      <name val="Calibri"/>
      <family val="2"/>
      <scheme val="minor"/>
    </font>
    <font>
      <sz val="11"/>
      <name val="Calibri"/>
      <family val="2"/>
    </font>
    <font>
      <sz val="9"/>
      <color indexed="63"/>
      <name val="Calibri"/>
      <family val="2"/>
    </font>
    <font>
      <sz val="10"/>
      <color theme="1"/>
      <name val="Arial"/>
      <family val="2"/>
    </font>
    <font>
      <sz val="10"/>
      <name val="MS Sans Serif"/>
      <family val="2"/>
    </font>
    <font>
      <b/>
      <sz val="10"/>
      <name val="MS Sans Serif"/>
      <family val="2"/>
    </font>
    <font>
      <b/>
      <sz val="10"/>
      <color indexed="32"/>
      <name val="Arial"/>
      <family val="2"/>
    </font>
    <font>
      <u/>
      <sz val="10"/>
      <name val="Arial Narrow"/>
      <family val="2"/>
    </font>
    <font>
      <b/>
      <i/>
      <sz val="14"/>
      <color indexed="9"/>
      <name val="Times New Roman"/>
      <family val="1"/>
    </font>
    <font>
      <b/>
      <sz val="10"/>
      <name val="Arial Narrow"/>
      <family val="2"/>
    </font>
    <font>
      <sz val="9"/>
      <name val="Geneva"/>
      <family val="2"/>
    </font>
    <font>
      <sz val="10"/>
      <color indexed="10"/>
      <name val="Arial Narrow"/>
      <family val="2"/>
    </font>
    <font>
      <sz val="12"/>
      <color indexed="10"/>
      <name val="Arial"/>
      <family val="2"/>
    </font>
    <font>
      <b/>
      <sz val="10"/>
      <color indexed="31"/>
      <name val="Arial"/>
      <family val="2"/>
    </font>
    <font>
      <sz val="8"/>
      <color indexed="9"/>
      <name val="Arial"/>
      <family val="2"/>
    </font>
    <font>
      <b/>
      <sz val="12"/>
      <color indexed="45"/>
      <name val="Arial"/>
      <family val="2"/>
    </font>
    <font>
      <b/>
      <sz val="12"/>
      <color indexed="61"/>
      <name val="Arial"/>
      <family val="2"/>
    </font>
    <font>
      <b/>
      <sz val="11"/>
      <name val="Calibri"/>
      <family val="2"/>
      <scheme val="minor"/>
    </font>
    <font>
      <b/>
      <sz val="8"/>
      <name val="Tahoma"/>
      <family val="2"/>
    </font>
    <font>
      <b/>
      <sz val="24"/>
      <color theme="4"/>
      <name val="Calibri"/>
      <family val="2"/>
      <scheme val="minor"/>
    </font>
    <font>
      <b/>
      <sz val="18"/>
      <color theme="4"/>
      <name val="Calibri"/>
      <family val="2"/>
      <scheme val="minor"/>
    </font>
    <font>
      <b/>
      <sz val="11"/>
      <color theme="4"/>
      <name val="Calibri"/>
      <family val="2"/>
      <scheme val="minor"/>
    </font>
    <font>
      <vertAlign val="subscript"/>
      <sz val="11"/>
      <color rgb="FF000000"/>
      <name val="Calibri"/>
      <family val="2"/>
      <scheme val="minor"/>
    </font>
    <font>
      <sz val="11"/>
      <color rgb="FF002060"/>
      <name val="Calibri"/>
      <family val="2"/>
      <scheme val="minor"/>
    </font>
    <font>
      <vertAlign val="subscript"/>
      <sz val="11"/>
      <color theme="1"/>
      <name val="Calibri"/>
      <family val="2"/>
    </font>
    <font>
      <sz val="11"/>
      <color rgb="FF000000"/>
      <name val="Calibri"/>
      <family val="2"/>
    </font>
    <font>
      <vertAlign val="subscript"/>
      <sz val="11"/>
      <color rgb="FF000000"/>
      <name val="Calibri"/>
      <family val="2"/>
    </font>
    <font>
      <b/>
      <sz val="22"/>
      <color theme="4"/>
      <name val="Calibri"/>
      <family val="2"/>
      <scheme val="minor"/>
    </font>
    <font>
      <b/>
      <i/>
      <sz val="11"/>
      <color theme="1"/>
      <name val="Calibri"/>
      <family val="2"/>
      <scheme val="minor"/>
    </font>
    <font>
      <b/>
      <sz val="11"/>
      <color rgb="FFFFFFFF"/>
      <name val="Calibri"/>
      <family val="2"/>
    </font>
    <font>
      <b/>
      <sz val="11"/>
      <color theme="0"/>
      <name val="Calibri"/>
      <family val="2"/>
    </font>
  </fonts>
  <fills count="98">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rgb="FFFFCC99"/>
      </patternFill>
    </fill>
    <fill>
      <patternFill patternType="solid">
        <fgColor theme="0"/>
        <bgColor indexed="64"/>
      </patternFill>
    </fill>
    <fill>
      <patternFill patternType="solid">
        <fgColor rgb="FFD9D9D9"/>
        <bgColor indexed="64"/>
      </patternFill>
    </fill>
    <fill>
      <patternFill patternType="solid">
        <fgColor indexed="22"/>
        <bgColor indexed="64"/>
      </patternFill>
    </fill>
    <fill>
      <patternFill patternType="solid">
        <fgColor indexed="9"/>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55"/>
        <bgColor indexed="64"/>
      </patternFill>
    </fill>
    <fill>
      <patternFill patternType="solid">
        <fgColor indexed="47"/>
        <bgColor indexed="64"/>
      </patternFill>
    </fill>
    <fill>
      <patternFill patternType="solid">
        <fgColor indexed="23"/>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lightGray">
        <fgColor indexed="9"/>
      </patternFill>
    </fill>
    <fill>
      <patternFill patternType="gray0625">
        <fgColor indexed="9"/>
      </patternFill>
    </fill>
    <fill>
      <patternFill patternType="solid">
        <fgColor theme="0" tint="-4.9989318521683403E-2"/>
        <bgColor indexed="64"/>
      </patternFill>
    </fill>
    <fill>
      <patternFill patternType="solid">
        <fgColor rgb="FFFFFFCC"/>
      </patternFill>
    </fill>
    <fill>
      <patternFill patternType="solid">
        <fgColor indexed="18"/>
      </patternFill>
    </fill>
    <fill>
      <patternFill patternType="solid">
        <fgColor indexed="14"/>
      </patternFill>
    </fill>
    <fill>
      <patternFill patternType="solid">
        <fgColor indexed="13"/>
      </patternFill>
    </fill>
    <fill>
      <patternFill patternType="solid">
        <fgColor indexed="8"/>
      </patternFill>
    </fill>
    <fill>
      <patternFill patternType="solid">
        <fgColor indexed="15"/>
      </patternFill>
    </fill>
    <fill>
      <patternFill patternType="solid">
        <fgColor indexed="24"/>
      </patternFill>
    </fill>
    <fill>
      <patternFill patternType="gray0625">
        <bgColor indexed="22"/>
      </patternFill>
    </fill>
    <fill>
      <patternFill patternType="solid">
        <fgColor indexed="56"/>
        <bgColor indexed="64"/>
      </patternFill>
    </fill>
    <fill>
      <patternFill patternType="mediumGray">
        <fgColor indexed="13"/>
      </patternFill>
    </fill>
    <fill>
      <patternFill patternType="solid">
        <fgColor indexed="37"/>
        <bgColor indexed="64"/>
      </patternFill>
    </fill>
    <fill>
      <patternFill patternType="solid">
        <fgColor indexed="32"/>
        <bgColor indexed="64"/>
      </patternFill>
    </fill>
    <fill>
      <patternFill patternType="mediumGray">
        <fgColor indexed="22"/>
      </patternFill>
    </fill>
    <fill>
      <patternFill patternType="solid">
        <fgColor indexed="31"/>
        <bgColor indexed="8"/>
      </patternFill>
    </fill>
    <fill>
      <patternFill patternType="solid">
        <fgColor indexed="43"/>
        <bgColor indexed="8"/>
      </patternFill>
    </fill>
    <fill>
      <patternFill patternType="solid">
        <fgColor indexed="17"/>
        <bgColor indexed="64"/>
      </patternFill>
    </fill>
    <fill>
      <patternFill patternType="solid">
        <fgColor indexed="18"/>
        <bgColor indexed="64"/>
      </patternFill>
    </fill>
    <fill>
      <patternFill patternType="solid">
        <fgColor indexed="8"/>
        <bgColor indexed="64"/>
      </patternFill>
    </fill>
    <fill>
      <patternFill patternType="solid">
        <fgColor theme="6"/>
        <bgColor indexed="64"/>
      </patternFill>
    </fill>
    <fill>
      <patternFill patternType="solid">
        <fgColor theme="6" tint="-9.9978637043366805E-2"/>
        <bgColor indexed="64"/>
      </patternFill>
    </fill>
    <fill>
      <patternFill patternType="solid">
        <fgColor theme="6" tint="-0.249977111117893"/>
        <bgColor indexed="64"/>
      </patternFill>
    </fill>
    <fill>
      <patternFill patternType="solid">
        <fgColor theme="6" tint="-0.499984740745262"/>
        <bgColor indexed="64"/>
      </patternFill>
    </fill>
  </fills>
  <borders count="1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hair">
        <color indexed="12"/>
      </left>
      <right style="hair">
        <color indexed="12"/>
      </right>
      <top style="hair">
        <color indexed="12"/>
      </top>
      <bottom style="hair">
        <color indexed="12"/>
      </bottom>
      <diagonal/>
    </border>
    <border>
      <left style="thin">
        <color indexed="24"/>
      </left>
      <right style="thin">
        <color indexed="24"/>
      </right>
      <top style="thin">
        <color indexed="24"/>
      </top>
      <bottom style="thin">
        <color indexed="24"/>
      </bottom>
      <diagonal/>
    </border>
    <border>
      <left style="thin">
        <color indexed="31"/>
      </left>
      <right style="thin">
        <color indexed="31"/>
      </right>
      <top style="thin">
        <color indexed="31"/>
      </top>
      <bottom style="thin">
        <color indexed="31"/>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style="thin">
        <color theme="4"/>
      </top>
      <bottom style="thin">
        <color theme="4"/>
      </bottom>
      <diagonal/>
    </border>
    <border>
      <left style="thin">
        <color theme="4"/>
      </left>
      <right/>
      <top/>
      <bottom/>
      <diagonal/>
    </border>
    <border>
      <left style="thin">
        <color theme="4"/>
      </left>
      <right/>
      <top/>
      <bottom style="thin">
        <color theme="4"/>
      </bottom>
      <diagonal/>
    </border>
    <border>
      <left style="thin">
        <color theme="4"/>
      </left>
      <right style="thin">
        <color theme="4"/>
      </right>
      <top style="thin">
        <color theme="4"/>
      </top>
      <bottom/>
      <diagonal/>
    </border>
    <border>
      <left/>
      <right style="thin">
        <color theme="4"/>
      </right>
      <top/>
      <bottom style="thin">
        <color theme="4"/>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top style="thin">
        <color theme="4"/>
      </top>
      <bottom/>
      <diagonal/>
    </border>
    <border>
      <left style="thin">
        <color indexed="64"/>
      </left>
      <right style="thin">
        <color theme="4"/>
      </right>
      <top style="thin">
        <color theme="4"/>
      </top>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indexed="64"/>
      </bottom>
      <diagonal/>
    </border>
    <border>
      <left style="thin">
        <color theme="4"/>
      </left>
      <right style="thin">
        <color theme="4"/>
      </right>
      <top style="thin">
        <color theme="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thin">
        <color theme="4"/>
      </bottom>
      <diagonal/>
    </border>
    <border>
      <left style="medium">
        <color theme="3"/>
      </left>
      <right/>
      <top style="thin">
        <color theme="4"/>
      </top>
      <bottom style="thin">
        <color theme="4"/>
      </bottom>
      <diagonal/>
    </border>
    <border>
      <left style="medium">
        <color theme="3"/>
      </left>
      <right style="thin">
        <color theme="4"/>
      </right>
      <top style="thin">
        <color theme="4"/>
      </top>
      <bottom style="thin">
        <color theme="4"/>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style="medium">
        <color theme="3"/>
      </left>
      <right style="thin">
        <color theme="3"/>
      </right>
      <top style="thin">
        <color theme="3"/>
      </top>
      <bottom style="thin">
        <color theme="3"/>
      </bottom>
      <diagonal/>
    </border>
    <border>
      <left/>
      <right style="medium">
        <color theme="3"/>
      </right>
      <top/>
      <bottom style="thin">
        <color theme="4"/>
      </bottom>
      <diagonal/>
    </border>
    <border>
      <left/>
      <right style="medium">
        <color theme="3"/>
      </right>
      <top style="thin">
        <color theme="4"/>
      </top>
      <bottom style="thin">
        <color theme="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indexed="64"/>
      </top>
      <bottom/>
      <diagonal/>
    </border>
    <border>
      <left style="medium">
        <color theme="3"/>
      </left>
      <right style="thin">
        <color auto="1"/>
      </right>
      <top/>
      <bottom/>
      <diagonal/>
    </border>
    <border>
      <left style="medium">
        <color theme="3"/>
      </left>
      <right style="thin">
        <color auto="1"/>
      </right>
      <top/>
      <bottom style="thin">
        <color auto="1"/>
      </bottom>
      <diagonal/>
    </border>
    <border>
      <left style="thin">
        <color theme="4"/>
      </left>
      <right style="medium">
        <color theme="3"/>
      </right>
      <top style="thin">
        <color theme="4"/>
      </top>
      <bottom style="thin">
        <color theme="4"/>
      </bottom>
      <diagonal/>
    </border>
    <border>
      <left style="thin">
        <color auto="1"/>
      </left>
      <right style="thin">
        <color auto="1"/>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3"/>
      </left>
      <right style="medium">
        <color theme="3"/>
      </right>
      <top style="thin">
        <color theme="3"/>
      </top>
      <bottom style="thin">
        <color theme="3"/>
      </bottom>
      <diagonal/>
    </border>
    <border>
      <left style="thin">
        <color theme="4"/>
      </left>
      <right style="medium">
        <color theme="3"/>
      </right>
      <top style="thin">
        <color theme="4"/>
      </top>
      <bottom/>
      <diagonal/>
    </border>
    <border>
      <left style="medium">
        <color theme="3"/>
      </left>
      <right style="thin">
        <color indexed="64"/>
      </right>
      <top style="thin">
        <color theme="4"/>
      </top>
      <bottom/>
      <diagonal/>
    </border>
    <border>
      <left style="thin">
        <color theme="4"/>
      </left>
      <right style="thin">
        <color theme="4"/>
      </right>
      <top style="thin">
        <color indexed="64"/>
      </top>
      <bottom/>
      <diagonal/>
    </border>
    <border>
      <left style="thin">
        <color theme="4"/>
      </left>
      <right style="medium">
        <color theme="3"/>
      </right>
      <top/>
      <bottom/>
      <diagonal/>
    </border>
    <border>
      <left style="thin">
        <color theme="4"/>
      </left>
      <right style="medium">
        <color theme="3"/>
      </right>
      <top/>
      <bottom style="thin">
        <color theme="4"/>
      </bottom>
      <diagonal/>
    </border>
    <border>
      <left style="thin">
        <color theme="4"/>
      </left>
      <right style="medium">
        <color theme="3"/>
      </right>
      <top/>
      <bottom style="thin">
        <color auto="1"/>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theme="3"/>
      </left>
      <right/>
      <top/>
      <bottom style="thin">
        <color theme="5"/>
      </bottom>
      <diagonal/>
    </border>
    <border>
      <left/>
      <right/>
      <top/>
      <bottom style="thin">
        <color theme="5"/>
      </bottom>
      <diagonal/>
    </border>
    <border>
      <left/>
      <right style="medium">
        <color theme="3"/>
      </right>
      <top/>
      <bottom style="thin">
        <color theme="5"/>
      </bottom>
      <diagonal/>
    </border>
    <border>
      <left style="medium">
        <color theme="3"/>
      </left>
      <right style="thin">
        <color indexed="64"/>
      </right>
      <top style="thin">
        <color theme="4"/>
      </top>
      <bottom style="thin">
        <color indexed="64"/>
      </bottom>
      <diagonal/>
    </border>
    <border>
      <left style="thin">
        <color indexed="64"/>
      </left>
      <right style="thin">
        <color theme="4"/>
      </right>
      <top style="thin">
        <color indexed="64"/>
      </top>
      <bottom style="thin">
        <color theme="4"/>
      </bottom>
      <diagonal/>
    </border>
    <border>
      <left style="medium">
        <color theme="4"/>
      </left>
      <right/>
      <top/>
      <bottom style="thin">
        <color theme="5"/>
      </bottom>
      <diagonal/>
    </border>
    <border>
      <left/>
      <right style="medium">
        <color theme="4"/>
      </right>
      <top/>
      <bottom style="thin">
        <color theme="5"/>
      </bottom>
      <diagonal/>
    </border>
    <border>
      <left style="medium">
        <color theme="4"/>
      </left>
      <right style="thin">
        <color theme="3"/>
      </right>
      <top style="thin">
        <color theme="3"/>
      </top>
      <bottom style="thin">
        <color theme="3"/>
      </bottom>
      <diagonal/>
    </border>
    <border>
      <left style="thin">
        <color theme="3"/>
      </left>
      <right style="medium">
        <color theme="4"/>
      </right>
      <top style="thin">
        <color theme="3"/>
      </top>
      <bottom style="thin">
        <color theme="3"/>
      </bottom>
      <diagonal/>
    </border>
    <border>
      <left style="thin">
        <color indexed="64"/>
      </left>
      <right style="thin">
        <color theme="4"/>
      </right>
      <top style="thin">
        <color theme="4"/>
      </top>
      <bottom style="thin">
        <color theme="3"/>
      </bottom>
      <diagonal/>
    </border>
    <border>
      <left style="thin">
        <color theme="3"/>
      </left>
      <right style="medium">
        <color theme="3"/>
      </right>
      <top style="thin">
        <color theme="3"/>
      </top>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rgb="FF000000"/>
      </left>
      <right style="thin">
        <color rgb="FF000000"/>
      </right>
      <top style="thin">
        <color rgb="FF000000"/>
      </top>
      <bottom style="thin">
        <color rgb="FF000000"/>
      </bottom>
      <diagonal/>
    </border>
    <border>
      <left/>
      <right/>
      <top style="thin">
        <color rgb="FF7030A0"/>
      </top>
      <bottom/>
      <diagonal/>
    </border>
    <border>
      <left style="thin">
        <color rgb="FF000000"/>
      </left>
      <right style="thin">
        <color rgb="FF000000"/>
      </right>
      <top style="thin">
        <color rgb="FF000000"/>
      </top>
      <bottom/>
      <diagonal/>
    </border>
    <border>
      <left/>
      <right/>
      <top/>
      <bottom style="thin">
        <color theme="3"/>
      </bottom>
      <diagonal/>
    </border>
    <border>
      <left style="thin">
        <color theme="3"/>
      </left>
      <right/>
      <top style="thin">
        <color rgb="FF000000"/>
      </top>
      <bottom style="thin">
        <color rgb="FF002060"/>
      </bottom>
      <diagonal/>
    </border>
    <border>
      <left/>
      <right/>
      <top style="thin">
        <color rgb="FF000000"/>
      </top>
      <bottom style="thin">
        <color rgb="FF002060"/>
      </bottom>
      <diagonal/>
    </border>
    <border>
      <left/>
      <right style="thin">
        <color theme="3"/>
      </right>
      <top style="thin">
        <color rgb="FF000000"/>
      </top>
      <bottom style="thin">
        <color rgb="FF002060"/>
      </bottom>
      <diagonal/>
    </border>
    <border>
      <left style="thin">
        <color rgb="FF002060"/>
      </left>
      <right style="thin">
        <color rgb="FF002060"/>
      </right>
      <top style="thin">
        <color rgb="FF002060"/>
      </top>
      <bottom style="thin">
        <color rgb="FF002060"/>
      </bottom>
      <diagonal/>
    </border>
  </borders>
  <cellStyleXfs count="3309">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xf numFmtId="0" fontId="15" fillId="0" borderId="0"/>
    <xf numFmtId="0" fontId="15" fillId="0" borderId="0"/>
    <xf numFmtId="173" fontId="15" fillId="0" borderId="0" applyFont="0" applyFill="0" applyBorder="0" applyAlignment="0" applyProtection="0"/>
    <xf numFmtId="0" fontId="18" fillId="4" borderId="8" applyNumberFormat="0" applyAlignment="0" applyProtection="0"/>
    <xf numFmtId="173" fontId="15" fillId="0" borderId="0" applyFont="0" applyFill="0" applyBorder="0" applyAlignment="0" applyProtection="0"/>
    <xf numFmtId="173" fontId="17" fillId="0" borderId="0" applyFont="0" applyFill="0" applyBorder="0" applyAlignment="0" applyProtection="0"/>
    <xf numFmtId="43" fontId="1" fillId="0" borderId="0" applyFont="0" applyFill="0" applyBorder="0" applyAlignment="0" applyProtection="0"/>
    <xf numFmtId="49" fontId="28" fillId="0" borderId="36" applyNumberFormat="0" applyFont="0" applyFill="0" applyBorder="0" applyProtection="0">
      <alignment horizontal="left" vertical="center" indent="5"/>
    </xf>
    <xf numFmtId="0" fontId="19" fillId="4" borderId="8" applyNumberFormat="0" applyAlignment="0" applyProtection="0"/>
    <xf numFmtId="0" fontId="25" fillId="0" borderId="0" applyNumberFormat="0" applyFill="0" applyBorder="0" applyAlignment="0" applyProtection="0"/>
    <xf numFmtId="0" fontId="26" fillId="0" borderId="0" applyNumberFormat="0">
      <alignment horizontal="right"/>
    </xf>
    <xf numFmtId="0" fontId="27" fillId="0" borderId="0" applyNumberFormat="0" applyFill="0" applyBorder="0" applyProtection="0">
      <alignment horizontal="left" vertical="center"/>
    </xf>
    <xf numFmtId="0" fontId="28" fillId="28" borderId="0" applyBorder="0">
      <alignment horizontal="right" vertical="center"/>
    </xf>
    <xf numFmtId="0" fontId="28" fillId="28" borderId="12">
      <alignment horizontal="right" vertical="center"/>
    </xf>
    <xf numFmtId="0" fontId="15" fillId="0" borderId="0" applyNumberFormat="0" applyFont="0" applyFill="0" applyBorder="0" applyProtection="0">
      <alignment horizontal="left" vertical="center" indent="2"/>
    </xf>
    <xf numFmtId="0" fontId="28" fillId="28" borderId="0" applyBorder="0">
      <alignment horizontal="right" vertical="center"/>
    </xf>
    <xf numFmtId="0" fontId="28" fillId="0" borderId="0" applyBorder="0">
      <alignment horizontal="right" vertical="center"/>
    </xf>
    <xf numFmtId="0" fontId="15" fillId="29" borderId="0" applyNumberFormat="0" applyFont="0" applyBorder="0" applyAlignment="0" applyProtection="0"/>
    <xf numFmtId="0" fontId="15" fillId="0" borderId="0" applyNumberFormat="0" applyFont="0" applyFill="0" applyBorder="0" applyProtection="0">
      <alignment horizontal="left" vertical="center" indent="5"/>
    </xf>
    <xf numFmtId="0" fontId="28" fillId="0" borderId="2" applyNumberFormat="0" applyFill="0" applyAlignment="0" applyProtection="0"/>
    <xf numFmtId="0" fontId="26" fillId="0" borderId="17">
      <alignment horizontal="left" vertical="top" wrapText="1"/>
    </xf>
    <xf numFmtId="0" fontId="26" fillId="30" borderId="2">
      <alignment horizontal="right" vertical="center"/>
    </xf>
    <xf numFmtId="0" fontId="26" fillId="30" borderId="2">
      <alignment horizontal="right" vertical="center"/>
    </xf>
    <xf numFmtId="0" fontId="28" fillId="0" borderId="18">
      <alignment horizontal="left" vertical="center" wrapText="1" indent="2"/>
    </xf>
    <xf numFmtId="0" fontId="26" fillId="30" borderId="14">
      <alignment horizontal="right" vertical="center"/>
    </xf>
    <xf numFmtId="0" fontId="28" fillId="0" borderId="2">
      <alignment horizontal="right" vertical="center"/>
    </xf>
    <xf numFmtId="0" fontId="15" fillId="0" borderId="9"/>
    <xf numFmtId="0" fontId="30" fillId="28" borderId="2">
      <alignment horizontal="right" vertical="center"/>
    </xf>
    <xf numFmtId="0" fontId="28" fillId="29" borderId="2"/>
    <xf numFmtId="0" fontId="26" fillId="28" borderId="2">
      <alignment horizontal="right" vertical="center"/>
    </xf>
    <xf numFmtId="0" fontId="26" fillId="28" borderId="16">
      <alignment horizontal="right" vertical="center"/>
    </xf>
    <xf numFmtId="0" fontId="28" fillId="0" borderId="16">
      <alignment horizontal="right" vertical="center"/>
    </xf>
    <xf numFmtId="4" fontId="15" fillId="0" borderId="0"/>
    <xf numFmtId="0" fontId="26" fillId="30" borderId="15">
      <alignment horizontal="right" vertical="center"/>
    </xf>
    <xf numFmtId="0" fontId="26" fillId="30" borderId="16">
      <alignment horizontal="right" vertical="center"/>
    </xf>
    <xf numFmtId="0" fontId="26" fillId="30" borderId="13">
      <alignment horizontal="right" vertical="center"/>
    </xf>
    <xf numFmtId="4" fontId="26" fillId="30" borderId="14">
      <alignment horizontal="right" vertical="center"/>
    </xf>
    <xf numFmtId="0" fontId="28" fillId="0" borderId="0"/>
    <xf numFmtId="0" fontId="28" fillId="32" borderId="2">
      <alignment horizontal="right" vertical="center"/>
    </xf>
    <xf numFmtId="0" fontId="28" fillId="32" borderId="0" applyBorder="0">
      <alignment horizontal="right" vertical="center"/>
    </xf>
    <xf numFmtId="0" fontId="15" fillId="0" borderId="0"/>
    <xf numFmtId="0" fontId="15" fillId="31" borderId="2"/>
    <xf numFmtId="4" fontId="15" fillId="0" borderId="0"/>
    <xf numFmtId="4" fontId="28" fillId="0" borderId="2" applyFill="0" applyBorder="0" applyProtection="0">
      <alignment horizontal="right" vertical="center"/>
    </xf>
    <xf numFmtId="0" fontId="32" fillId="0" borderId="0" applyNumberFormat="0" applyFill="0" applyBorder="0" applyAlignment="0" applyProtection="0"/>
    <xf numFmtId="0" fontId="28" fillId="0" borderId="0"/>
    <xf numFmtId="4" fontId="15" fillId="0" borderId="0"/>
    <xf numFmtId="4" fontId="15" fillId="0" borderId="0"/>
    <xf numFmtId="0" fontId="1" fillId="0" borderId="0"/>
    <xf numFmtId="0" fontId="28" fillId="29" borderId="2"/>
    <xf numFmtId="0" fontId="26" fillId="30" borderId="14">
      <alignment horizontal="right" vertical="center"/>
    </xf>
    <xf numFmtId="0" fontId="36" fillId="51" borderId="39" applyNumberFormat="0" applyAlignment="0" applyProtection="0"/>
    <xf numFmtId="0" fontId="28" fillId="29" borderId="35"/>
    <xf numFmtId="0" fontId="20" fillId="9" borderId="10" applyNumberFormat="0" applyAlignment="0" applyProtection="0"/>
    <xf numFmtId="0" fontId="21" fillId="9"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0" borderId="11" applyNumberFormat="0" applyFill="0" applyAlignment="0" applyProtection="0"/>
    <xf numFmtId="0" fontId="1"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27" borderId="0" applyNumberFormat="0" applyBorder="0" applyAlignment="0" applyProtection="0"/>
    <xf numFmtId="0" fontId="28" fillId="0" borderId="2" applyNumberFormat="0" applyFill="0" applyAlignment="0" applyProtection="0"/>
    <xf numFmtId="0" fontId="26" fillId="30" borderId="2">
      <alignment horizontal="right" vertical="center"/>
    </xf>
    <xf numFmtId="0" fontId="26" fillId="30" borderId="2">
      <alignment horizontal="right" vertical="center"/>
    </xf>
    <xf numFmtId="0" fontId="28" fillId="0" borderId="18">
      <alignment horizontal="left" vertical="center" wrapText="1" indent="2"/>
    </xf>
    <xf numFmtId="0" fontId="26" fillId="30" borderId="14">
      <alignment horizontal="right" vertical="center"/>
    </xf>
    <xf numFmtId="0" fontId="28" fillId="0" borderId="2">
      <alignment horizontal="right" vertical="center"/>
    </xf>
    <xf numFmtId="0" fontId="30" fillId="28" borderId="2">
      <alignment horizontal="right" vertical="center"/>
    </xf>
    <xf numFmtId="0" fontId="28" fillId="29" borderId="2"/>
    <xf numFmtId="0" fontId="26" fillId="28" borderId="2">
      <alignment horizontal="right" vertical="center"/>
    </xf>
    <xf numFmtId="0" fontId="26" fillId="30" borderId="13">
      <alignment horizontal="right" vertical="center"/>
    </xf>
    <xf numFmtId="0" fontId="13" fillId="0" borderId="0" applyNumberFormat="0" applyFill="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5" fillId="0" borderId="0" applyNumberFormat="0" applyFont="0" applyFill="0" applyBorder="0" applyProtection="0">
      <alignment horizontal="left" vertical="center" indent="2"/>
    </xf>
    <xf numFmtId="0" fontId="15" fillId="0" borderId="0" applyNumberFormat="0" applyFont="0" applyFill="0" applyBorder="0" applyProtection="0">
      <alignment horizontal="left" vertical="center" indent="2"/>
    </xf>
    <xf numFmtId="49" fontId="28" fillId="0" borderId="2" applyNumberFormat="0" applyFont="0" applyFill="0" applyBorder="0" applyProtection="0">
      <alignment horizontal="left" vertical="center" indent="2"/>
    </xf>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15" fillId="0" borderId="0" applyNumberFormat="0" applyFont="0" applyFill="0" applyBorder="0" applyProtection="0">
      <alignment horizontal="left" vertical="center" indent="5"/>
    </xf>
    <xf numFmtId="0" fontId="15" fillId="0" borderId="0" applyNumberFormat="0" applyFont="0" applyFill="0" applyBorder="0" applyProtection="0">
      <alignment horizontal="left" vertical="center" indent="5"/>
    </xf>
    <xf numFmtId="49" fontId="28" fillId="0" borderId="13" applyNumberFormat="0" applyFont="0" applyFill="0" applyBorder="0" applyProtection="0">
      <alignment horizontal="left" vertical="center" indent="5"/>
    </xf>
    <xf numFmtId="0" fontId="35" fillId="43"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50" borderId="0" applyNumberFormat="0" applyBorder="0" applyAlignment="0" applyProtection="0"/>
    <xf numFmtId="0" fontId="27" fillId="32" borderId="0" applyBorder="0" applyAlignment="0"/>
    <xf numFmtId="4" fontId="27" fillId="32" borderId="0" applyBorder="0" applyAlignment="0"/>
    <xf numFmtId="4" fontId="28" fillId="32" borderId="0" applyBorder="0">
      <alignment horizontal="right" vertical="center"/>
    </xf>
    <xf numFmtId="4" fontId="28" fillId="28" borderId="0" applyBorder="0">
      <alignment horizontal="right" vertical="center"/>
    </xf>
    <xf numFmtId="4" fontId="28" fillId="28" borderId="0" applyBorder="0">
      <alignment horizontal="right" vertical="center"/>
    </xf>
    <xf numFmtId="4" fontId="26" fillId="28" borderId="2">
      <alignment horizontal="right" vertical="center"/>
    </xf>
    <xf numFmtId="4" fontId="30" fillId="28" borderId="2">
      <alignment horizontal="right" vertical="center"/>
    </xf>
    <xf numFmtId="4" fontId="26" fillId="30" borderId="2">
      <alignment horizontal="right" vertical="center"/>
    </xf>
    <xf numFmtId="4" fontId="26" fillId="30" borderId="2">
      <alignment horizontal="right" vertical="center"/>
    </xf>
    <xf numFmtId="4" fontId="26" fillId="30" borderId="13">
      <alignment horizontal="right" vertical="center"/>
    </xf>
    <xf numFmtId="4" fontId="26" fillId="30" borderId="14">
      <alignment horizontal="right" vertical="center"/>
    </xf>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7" fillId="34" borderId="0" applyNumberFormat="0" applyBorder="0" applyAlignment="0" applyProtection="0"/>
    <xf numFmtId="4" fontId="27" fillId="0" borderId="4" applyFill="0" applyBorder="0" applyProtection="0">
      <alignment horizontal="right" vertical="center"/>
    </xf>
    <xf numFmtId="0" fontId="39" fillId="51" borderId="20" applyNumberFormat="0" applyAlignment="0" applyProtection="0"/>
    <xf numFmtId="0" fontId="40" fillId="52" borderId="21" applyNumberFormat="0" applyAlignment="0" applyProtection="0"/>
    <xf numFmtId="43" fontId="31" fillId="0" borderId="0" applyFont="0" applyFill="0" applyBorder="0" applyAlignment="0" applyProtection="0"/>
    <xf numFmtId="175" fontId="41" fillId="0" borderId="0" applyFont="0" applyFill="0" applyBorder="0" applyAlignment="0" applyProtection="0"/>
    <xf numFmtId="43" fontId="31" fillId="0" borderId="0" applyFont="0" applyFill="0" applyBorder="0" applyAlignment="0" applyProtection="0"/>
    <xf numFmtId="0" fontId="28" fillId="30" borderId="18">
      <alignment horizontal="left" vertical="center" wrapText="1" indent="2"/>
    </xf>
    <xf numFmtId="0" fontId="28" fillId="28" borderId="13">
      <alignment horizontal="left" vertical="center"/>
    </xf>
    <xf numFmtId="0" fontId="45" fillId="0" borderId="0" applyNumberFormat="0" applyFill="0" applyBorder="0" applyAlignment="0" applyProtection="0"/>
    <xf numFmtId="0" fontId="46" fillId="35" borderId="0" applyNumberFormat="0" applyBorder="0" applyAlignment="0" applyProtection="0"/>
    <xf numFmtId="0" fontId="47" fillId="35" borderId="0" applyNumberFormat="0" applyBorder="0" applyAlignment="0" applyProtection="0"/>
    <xf numFmtId="0" fontId="48" fillId="0" borderId="23" applyNumberFormat="0" applyFill="0" applyAlignment="0" applyProtection="0"/>
    <xf numFmtId="0" fontId="49" fillId="0" borderId="24" applyNumberFormat="0" applyFill="0" applyAlignment="0" applyProtection="0"/>
    <xf numFmtId="0" fontId="50" fillId="0" borderId="25" applyNumberFormat="0" applyFill="0" applyAlignment="0" applyProtection="0"/>
    <xf numFmtId="0" fontId="50" fillId="0" borderId="0" applyNumberFormat="0" applyFill="0" applyBorder="0" applyAlignment="0" applyProtection="0"/>
    <xf numFmtId="0" fontId="51" fillId="38" borderId="20" applyNumberFormat="0" applyAlignment="0" applyProtection="0"/>
    <xf numFmtId="4" fontId="28" fillId="0" borderId="0" applyBorder="0">
      <alignment horizontal="right" vertical="center"/>
    </xf>
    <xf numFmtId="0" fontId="28" fillId="0" borderId="5">
      <alignment horizontal="right" vertical="center"/>
    </xf>
    <xf numFmtId="4" fontId="28" fillId="0" borderId="2">
      <alignment horizontal="right" vertical="center"/>
    </xf>
    <xf numFmtId="1" fontId="29" fillId="28" borderId="0" applyBorder="0">
      <alignment horizontal="right" vertical="center"/>
    </xf>
    <xf numFmtId="0" fontId="52" fillId="0" borderId="26" applyNumberFormat="0" applyFill="0" applyAlignment="0" applyProtection="0"/>
    <xf numFmtId="0" fontId="53" fillId="53" borderId="0" applyNumberFormat="0" applyBorder="0" applyAlignment="0" applyProtection="0"/>
    <xf numFmtId="0" fontId="15" fillId="0" borderId="0"/>
    <xf numFmtId="0" fontId="15" fillId="0" borderId="0"/>
    <xf numFmtId="0" fontId="26" fillId="30" borderId="35">
      <alignment horizontal="right" vertical="center"/>
    </xf>
    <xf numFmtId="0" fontId="15" fillId="0" borderId="0"/>
    <xf numFmtId="0" fontId="41" fillId="0" borderId="0"/>
    <xf numFmtId="4" fontId="54" fillId="0" borderId="0"/>
    <xf numFmtId="0" fontId="15" fillId="0" borderId="0"/>
    <xf numFmtId="0" fontId="15" fillId="0" borderId="0"/>
    <xf numFmtId="0" fontId="15" fillId="0" borderId="0"/>
    <xf numFmtId="0" fontId="15" fillId="0" borderId="0"/>
    <xf numFmtId="0" fontId="1" fillId="0" borderId="0"/>
    <xf numFmtId="4" fontId="28" fillId="0" borderId="0" applyFill="0" applyBorder="0" applyProtection="0">
      <alignment horizontal="right" vertical="center"/>
    </xf>
    <xf numFmtId="4" fontId="28" fillId="0" borderId="0" applyFill="0" applyBorder="0" applyProtection="0">
      <alignment horizontal="right" vertical="center"/>
    </xf>
    <xf numFmtId="4" fontId="28" fillId="0" borderId="2" applyFill="0" applyBorder="0" applyProtection="0">
      <alignment horizontal="right" vertical="center"/>
    </xf>
    <xf numFmtId="0" fontId="27" fillId="0" borderId="0" applyNumberFormat="0" applyFill="0" applyBorder="0" applyProtection="0">
      <alignment horizontal="left" vertical="center"/>
    </xf>
    <xf numFmtId="49" fontId="27" fillId="0" borderId="2" applyNumberFormat="0" applyFill="0" applyBorder="0" applyProtection="0">
      <alignment horizontal="left" vertical="center"/>
    </xf>
    <xf numFmtId="0" fontId="15" fillId="29" borderId="0" applyNumberFormat="0" applyFont="0" applyBorder="0" applyAlignment="0" applyProtection="0"/>
    <xf numFmtId="4" fontId="15" fillId="29" borderId="0" applyNumberFormat="0" applyFont="0" applyBorder="0" applyAlignment="0" applyProtection="0"/>
    <xf numFmtId="4" fontId="15" fillId="29" borderId="0" applyNumberFormat="0" applyFont="0" applyBorder="0" applyAlignment="0" applyProtection="0"/>
    <xf numFmtId="0" fontId="15" fillId="29" borderId="0" applyNumberFormat="0" applyFont="0" applyBorder="0" applyAlignment="0" applyProtection="0"/>
    <xf numFmtId="0" fontId="15" fillId="29" borderId="0" applyNumberFormat="0" applyFont="0" applyBorder="0" applyAlignment="0" applyProtection="0"/>
    <xf numFmtId="0" fontId="41" fillId="7" borderId="0" applyNumberFormat="0" applyFont="0" applyBorder="0" applyAlignment="0" applyProtection="0"/>
    <xf numFmtId="0" fontId="33" fillId="54" borderId="27" applyNumberFormat="0" applyFont="0" applyAlignment="0" applyProtection="0"/>
    <xf numFmtId="0" fontId="15" fillId="54" borderId="27" applyNumberFormat="0" applyFont="0" applyAlignment="0" applyProtection="0"/>
    <xf numFmtId="0" fontId="55" fillId="51" borderId="19" applyNumberFormat="0" applyAlignment="0" applyProtection="0"/>
    <xf numFmtId="176" fontId="28" fillId="55" borderId="2" applyNumberFormat="0" applyFont="0" applyBorder="0" applyAlignment="0" applyProtection="0">
      <alignment horizontal="right" vertical="center"/>
    </xf>
    <xf numFmtId="9" fontId="41" fillId="0" borderId="0" applyFont="0" applyFill="0" applyBorder="0" applyAlignment="0" applyProtection="0"/>
    <xf numFmtId="0" fontId="56" fillId="34" borderId="0" applyNumberFormat="0" applyBorder="0" applyAlignment="0" applyProtection="0"/>
    <xf numFmtId="4" fontId="28" fillId="29" borderId="2"/>
    <xf numFmtId="0" fontId="28" fillId="29" borderId="16"/>
    <xf numFmtId="0" fontId="57" fillId="0" borderId="0" applyNumberFormat="0" applyFill="0" applyBorder="0" applyAlignment="0" applyProtection="0"/>
    <xf numFmtId="0" fontId="58" fillId="0" borderId="22" applyNumberFormat="0" applyFill="0" applyAlignment="0" applyProtection="0"/>
    <xf numFmtId="0" fontId="59" fillId="0" borderId="0" applyNumberFormat="0" applyFill="0" applyBorder="0" applyAlignment="0" applyProtection="0"/>
    <xf numFmtId="0" fontId="60" fillId="0" borderId="23" applyNumberFormat="0" applyFill="0" applyAlignment="0" applyProtection="0"/>
    <xf numFmtId="0" fontId="61" fillId="0" borderId="24" applyNumberFormat="0" applyFill="0" applyAlignment="0" applyProtection="0"/>
    <xf numFmtId="0" fontId="62" fillId="0" borderId="25" applyNumberFormat="0" applyFill="0" applyAlignment="0" applyProtection="0"/>
    <xf numFmtId="0" fontId="62" fillId="0" borderId="0" applyNumberFormat="0" applyFill="0" applyBorder="0" applyAlignment="0" applyProtection="0"/>
    <xf numFmtId="0" fontId="63" fillId="0" borderId="26" applyNumberFormat="0" applyFill="0" applyAlignment="0" applyProtection="0"/>
    <xf numFmtId="0" fontId="65" fillId="0" borderId="0" applyNumberFormat="0" applyFill="0" applyBorder="0" applyAlignment="0" applyProtection="0"/>
    <xf numFmtId="0" fontId="66" fillId="52" borderId="21" applyNumberFormat="0" applyAlignment="0" applyProtection="0"/>
    <xf numFmtId="0" fontId="32" fillId="0" borderId="0" applyNumberFormat="0" applyFill="0" applyBorder="0" applyAlignment="0" applyProtection="0"/>
    <xf numFmtId="0" fontId="67" fillId="0" borderId="0" applyNumberFormat="0" applyFill="0" applyBorder="0" applyAlignment="0" applyProtection="0"/>
    <xf numFmtId="0" fontId="15" fillId="0" borderId="0" applyNumberFormat="0" applyFont="0" applyFill="0" applyBorder="0" applyProtection="0">
      <alignment horizontal="left" vertical="center"/>
    </xf>
    <xf numFmtId="0" fontId="28" fillId="28" borderId="0" applyBorder="0">
      <alignment horizontal="right" vertical="center"/>
    </xf>
    <xf numFmtId="0" fontId="28" fillId="28" borderId="0" applyBorder="0">
      <alignment horizontal="right" vertical="center"/>
    </xf>
    <xf numFmtId="0" fontId="28" fillId="0" borderId="0" applyBorder="0">
      <alignment horizontal="right" vertical="center"/>
    </xf>
    <xf numFmtId="4" fontId="15" fillId="0" borderId="0"/>
    <xf numFmtId="0" fontId="68" fillId="0" borderId="0"/>
    <xf numFmtId="0" fontId="15" fillId="29" borderId="0" applyNumberFormat="0" applyFont="0" applyBorder="0" applyAlignment="0" applyProtection="0"/>
    <xf numFmtId="0" fontId="32" fillId="0" borderId="0" applyNumberFormat="0" applyFill="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5" fillId="43"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50" borderId="0" applyNumberFormat="0" applyBorder="0" applyAlignment="0" applyProtection="0"/>
    <xf numFmtId="0" fontId="37" fillId="34" borderId="0" applyNumberFormat="0" applyBorder="0" applyAlignment="0" applyProtection="0"/>
    <xf numFmtId="0" fontId="39" fillId="51" borderId="20" applyNumberFormat="0" applyAlignment="0" applyProtection="0"/>
    <xf numFmtId="0" fontId="40" fillId="52" borderId="21" applyNumberFormat="0" applyAlignment="0" applyProtection="0"/>
    <xf numFmtId="0" fontId="45" fillId="0" borderId="0" applyNumberFormat="0" applyFill="0" applyBorder="0" applyAlignment="0" applyProtection="0"/>
    <xf numFmtId="0" fontId="46" fillId="35" borderId="0" applyNumberFormat="0" applyBorder="0" applyAlignment="0" applyProtection="0"/>
    <xf numFmtId="0" fontId="48" fillId="0" borderId="23" applyNumberFormat="0" applyFill="0" applyAlignment="0" applyProtection="0"/>
    <xf numFmtId="0" fontId="49" fillId="0" borderId="24" applyNumberFormat="0" applyFill="0" applyAlignment="0" applyProtection="0"/>
    <xf numFmtId="0" fontId="50" fillId="0" borderId="25" applyNumberFormat="0" applyFill="0" applyAlignment="0" applyProtection="0"/>
    <xf numFmtId="0" fontId="50" fillId="0" borderId="0" applyNumberFormat="0" applyFill="0" applyBorder="0" applyAlignment="0" applyProtection="0"/>
    <xf numFmtId="0" fontId="51" fillId="38" borderId="20" applyNumberFormat="0" applyAlignment="0" applyProtection="0"/>
    <xf numFmtId="0" fontId="52" fillId="0" borderId="26" applyNumberFormat="0" applyFill="0" applyAlignment="0" applyProtection="0"/>
    <xf numFmtId="0" fontId="53" fillId="53" borderId="0" applyNumberFormat="0" applyBorder="0" applyAlignment="0" applyProtection="0"/>
    <xf numFmtId="0" fontId="15" fillId="0" borderId="0"/>
    <xf numFmtId="0" fontId="33" fillId="54" borderId="27" applyNumberFormat="0" applyFont="0" applyAlignment="0" applyProtection="0"/>
    <xf numFmtId="0" fontId="55" fillId="51" borderId="19" applyNumberFormat="0" applyAlignment="0" applyProtection="0"/>
    <xf numFmtId="0" fontId="57" fillId="0" borderId="0" applyNumberFormat="0" applyFill="0" applyBorder="0" applyAlignment="0" applyProtection="0"/>
    <xf numFmtId="0" fontId="58" fillId="0" borderId="22" applyNumberFormat="0" applyFill="0" applyAlignment="0" applyProtection="0"/>
    <xf numFmtId="0" fontId="65" fillId="0" borderId="0" applyNumberFormat="0" applyFill="0" applyBorder="0" applyAlignment="0" applyProtection="0"/>
    <xf numFmtId="0" fontId="69" fillId="0" borderId="0">
      <alignment horizontal="left" vertical="center" indent="1"/>
    </xf>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5" fillId="43"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26" fillId="28" borderId="28">
      <alignment horizontal="right" vertical="center"/>
    </xf>
    <xf numFmtId="4" fontId="26" fillId="28" borderId="28">
      <alignment horizontal="right" vertical="center"/>
    </xf>
    <xf numFmtId="0" fontId="30" fillId="28" borderId="28">
      <alignment horizontal="right" vertical="center"/>
    </xf>
    <xf numFmtId="4" fontId="30" fillId="28" borderId="28">
      <alignment horizontal="right" vertical="center"/>
    </xf>
    <xf numFmtId="0" fontId="26" fillId="30" borderId="28">
      <alignment horizontal="right" vertical="center"/>
    </xf>
    <xf numFmtId="4" fontId="26" fillId="30" borderId="28">
      <alignment horizontal="right" vertical="center"/>
    </xf>
    <xf numFmtId="0" fontId="26" fillId="30" borderId="28">
      <alignment horizontal="right" vertical="center"/>
    </xf>
    <xf numFmtId="4" fontId="26" fillId="30" borderId="28">
      <alignment horizontal="right" vertical="center"/>
    </xf>
    <xf numFmtId="0" fontId="26" fillId="30" borderId="29">
      <alignment horizontal="right" vertical="center"/>
    </xf>
    <xf numFmtId="4" fontId="26" fillId="30" borderId="29">
      <alignment horizontal="right" vertical="center"/>
    </xf>
    <xf numFmtId="0" fontId="26" fillId="30" borderId="30">
      <alignment horizontal="right" vertical="center"/>
    </xf>
    <xf numFmtId="4" fontId="26" fillId="30" borderId="30">
      <alignment horizontal="right" vertical="center"/>
    </xf>
    <xf numFmtId="0" fontId="39" fillId="51" borderId="20" applyNumberFormat="0" applyAlignment="0" applyProtection="0"/>
    <xf numFmtId="0" fontId="28" fillId="30" borderId="31">
      <alignment horizontal="left" vertical="center" wrapText="1" indent="2"/>
    </xf>
    <xf numFmtId="0" fontId="28" fillId="0" borderId="31">
      <alignment horizontal="left" vertical="center" wrapText="1" indent="2"/>
    </xf>
    <xf numFmtId="0" fontId="28" fillId="28" borderId="29">
      <alignment horizontal="left" vertical="center"/>
    </xf>
    <xf numFmtId="0" fontId="45" fillId="0" borderId="0" applyNumberFormat="0" applyFill="0" applyBorder="0" applyAlignment="0" applyProtection="0"/>
    <xf numFmtId="0" fontId="51" fillId="38" borderId="20" applyNumberFormat="0" applyAlignment="0" applyProtection="0"/>
    <xf numFmtId="0" fontId="28" fillId="0" borderId="28">
      <alignment horizontal="right" vertical="center"/>
    </xf>
    <xf numFmtId="4" fontId="28" fillId="0" borderId="28">
      <alignment horizontal="right" vertical="center"/>
    </xf>
    <xf numFmtId="0" fontId="1" fillId="0" borderId="0"/>
    <xf numFmtId="0" fontId="28" fillId="0" borderId="28" applyNumberFormat="0" applyFill="0" applyAlignment="0" applyProtection="0"/>
    <xf numFmtId="0" fontId="55" fillId="51" borderId="19" applyNumberFormat="0" applyAlignment="0" applyProtection="0"/>
    <xf numFmtId="176" fontId="28" fillId="55" borderId="28" applyNumberFormat="0" applyFont="0" applyBorder="0" applyAlignment="0" applyProtection="0">
      <alignment horizontal="right" vertical="center"/>
    </xf>
    <xf numFmtId="0" fontId="28" fillId="29" borderId="28"/>
    <xf numFmtId="4" fontId="28" fillId="29" borderId="28"/>
    <xf numFmtId="0" fontId="58" fillId="0" borderId="22" applyNumberFormat="0" applyFill="0" applyAlignment="0" applyProtection="0"/>
    <xf numFmtId="0" fontId="6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4" borderId="8" applyNumberFormat="0" applyAlignment="0" applyProtection="0"/>
    <xf numFmtId="0" fontId="28" fillId="28" borderId="0" applyBorder="0">
      <alignment horizontal="right" vertical="center"/>
    </xf>
    <xf numFmtId="0" fontId="28" fillId="28" borderId="0" applyBorder="0">
      <alignment horizontal="right" vertical="center"/>
    </xf>
    <xf numFmtId="0" fontId="28" fillId="0" borderId="0" applyBorder="0">
      <alignment horizontal="right" vertical="center"/>
    </xf>
    <xf numFmtId="0" fontId="15" fillId="0" borderId="0"/>
    <xf numFmtId="49" fontId="28" fillId="0" borderId="28" applyNumberFormat="0" applyFont="0" applyFill="0" applyBorder="0" applyProtection="0">
      <alignment horizontal="left" vertical="center" indent="2"/>
    </xf>
    <xf numFmtId="49" fontId="28" fillId="0" borderId="29" applyNumberFormat="0" applyFont="0" applyFill="0" applyBorder="0" applyProtection="0">
      <alignment horizontal="left" vertical="center" indent="5"/>
    </xf>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47" fillId="35" borderId="0" applyNumberFormat="0" applyBorder="0" applyAlignment="0" applyProtection="0"/>
    <xf numFmtId="4" fontId="15" fillId="0" borderId="0"/>
    <xf numFmtId="0" fontId="15" fillId="0" borderId="0"/>
    <xf numFmtId="0" fontId="1" fillId="0" borderId="0"/>
    <xf numFmtId="4" fontId="28" fillId="0" borderId="28" applyFill="0" applyBorder="0" applyProtection="0">
      <alignment horizontal="right" vertical="center"/>
    </xf>
    <xf numFmtId="49" fontId="27" fillId="0" borderId="28" applyNumberFormat="0" applyFill="0" applyBorder="0" applyProtection="0">
      <alignment horizontal="left" vertical="center"/>
    </xf>
    <xf numFmtId="0" fontId="15" fillId="29" borderId="0" applyNumberFormat="0" applyFont="0" applyBorder="0" applyAlignment="0" applyProtection="0"/>
    <xf numFmtId="0" fontId="56" fillId="34" borderId="0" applyNumberFormat="0" applyBorder="0" applyAlignment="0" applyProtection="0"/>
    <xf numFmtId="0" fontId="60" fillId="0" borderId="23" applyNumberFormat="0" applyFill="0" applyAlignment="0" applyProtection="0"/>
    <xf numFmtId="0" fontId="61" fillId="0" borderId="24" applyNumberFormat="0" applyFill="0" applyAlignment="0" applyProtection="0"/>
    <xf numFmtId="0" fontId="62" fillId="0" borderId="25" applyNumberFormat="0" applyFill="0" applyAlignment="0" applyProtection="0"/>
    <xf numFmtId="0" fontId="62" fillId="0" borderId="0" applyNumberFormat="0" applyFill="0" applyBorder="0" applyAlignment="0" applyProtection="0"/>
    <xf numFmtId="0" fontId="63" fillId="0" borderId="26" applyNumberFormat="0" applyFill="0" applyAlignment="0" applyProtection="0"/>
    <xf numFmtId="0" fontId="66" fillId="52" borderId="21" applyNumberFormat="0" applyAlignment="0" applyProtection="0"/>
    <xf numFmtId="0" fontId="32" fillId="0" borderId="0" applyNumberFormat="0" applyFill="0" applyBorder="0" applyAlignment="0" applyProtection="0"/>
    <xf numFmtId="0" fontId="1" fillId="0" borderId="0"/>
    <xf numFmtId="0" fontId="19" fillId="4" borderId="8" applyNumberFormat="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36" borderId="0" applyNumberFormat="0" applyBorder="0" applyAlignment="0" applyProtection="0"/>
    <xf numFmtId="0" fontId="31" fillId="39" borderId="0" applyNumberFormat="0" applyBorder="0" applyAlignment="0" applyProtection="0"/>
    <xf numFmtId="0" fontId="31" fillId="42"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6" fillId="51" borderId="19" applyNumberFormat="0" applyAlignment="0" applyProtection="0"/>
    <xf numFmtId="0" fontId="38" fillId="51" borderId="20" applyNumberFormat="0" applyAlignment="0" applyProtection="0"/>
    <xf numFmtId="0" fontId="43" fillId="0" borderId="22" applyNumberFormat="0" applyFill="0" applyAlignment="0" applyProtection="0"/>
    <xf numFmtId="0" fontId="44" fillId="0" borderId="0" applyNumberFormat="0" applyFill="0" applyBorder="0" applyAlignment="0" applyProtection="0"/>
    <xf numFmtId="0" fontId="1" fillId="0" borderId="0"/>
    <xf numFmtId="0" fontId="64" fillId="0" borderId="0" applyNumberFormat="0" applyFill="0" applyBorder="0" applyAlignment="0" applyProtection="0"/>
    <xf numFmtId="0" fontId="1" fillId="0" borderId="0"/>
    <xf numFmtId="0" fontId="1" fillId="0" borderId="0"/>
    <xf numFmtId="0" fontId="1" fillId="0" borderId="0"/>
    <xf numFmtId="49" fontId="28" fillId="0" borderId="2" applyNumberFormat="0" applyFont="0" applyFill="0" applyBorder="0" applyProtection="0">
      <alignment horizontal="left" vertical="center" indent="2"/>
    </xf>
    <xf numFmtId="49" fontId="28" fillId="0" borderId="13" applyNumberFormat="0" applyFont="0" applyFill="0" applyBorder="0" applyProtection="0">
      <alignment horizontal="left" vertical="center" indent="5"/>
    </xf>
    <xf numFmtId="0" fontId="26" fillId="28" borderId="2">
      <alignment horizontal="right" vertical="center"/>
    </xf>
    <xf numFmtId="4" fontId="26" fillId="28" borderId="2">
      <alignment horizontal="right" vertical="center"/>
    </xf>
    <xf numFmtId="0" fontId="30" fillId="28" borderId="2">
      <alignment horizontal="right" vertical="center"/>
    </xf>
    <xf numFmtId="4" fontId="30" fillId="28" borderId="2">
      <alignment horizontal="right" vertical="center"/>
    </xf>
    <xf numFmtId="0" fontId="26" fillId="30" borderId="2">
      <alignment horizontal="right" vertical="center"/>
    </xf>
    <xf numFmtId="4" fontId="26" fillId="30" borderId="2">
      <alignment horizontal="right" vertical="center"/>
    </xf>
    <xf numFmtId="0" fontId="26" fillId="30" borderId="2">
      <alignment horizontal="right" vertical="center"/>
    </xf>
    <xf numFmtId="4" fontId="26" fillId="30" borderId="2">
      <alignment horizontal="right" vertical="center"/>
    </xf>
    <xf numFmtId="0" fontId="26" fillId="30" borderId="13">
      <alignment horizontal="right" vertical="center"/>
    </xf>
    <xf numFmtId="4" fontId="26" fillId="30" borderId="13">
      <alignment horizontal="right" vertical="center"/>
    </xf>
    <xf numFmtId="0" fontId="26" fillId="30" borderId="14">
      <alignment horizontal="right" vertical="center"/>
    </xf>
    <xf numFmtId="4" fontId="26" fillId="30" borderId="14">
      <alignment horizontal="right" vertical="center"/>
    </xf>
    <xf numFmtId="175" fontId="70" fillId="0" borderId="0" applyFont="0" applyFill="0" applyBorder="0" applyAlignment="0" applyProtection="0"/>
    <xf numFmtId="0" fontId="28" fillId="30" borderId="18">
      <alignment horizontal="left" vertical="center" wrapText="1" indent="2"/>
    </xf>
    <xf numFmtId="0" fontId="28" fillId="0" borderId="18">
      <alignment horizontal="left" vertical="center" wrapText="1" indent="2"/>
    </xf>
    <xf numFmtId="0" fontId="28" fillId="28" borderId="13">
      <alignment horizontal="left" vertical="center"/>
    </xf>
    <xf numFmtId="0" fontId="42" fillId="38" borderId="20" applyNumberFormat="0" applyAlignment="0" applyProtection="0"/>
    <xf numFmtId="0" fontId="28" fillId="0" borderId="2">
      <alignment horizontal="right" vertical="center"/>
    </xf>
    <xf numFmtId="4" fontId="28" fillId="0" borderId="2">
      <alignment horizontal="right" vertical="center"/>
    </xf>
    <xf numFmtId="0" fontId="70" fillId="0" borderId="0"/>
    <xf numFmtId="0" fontId="68" fillId="0" borderId="0"/>
    <xf numFmtId="0" fontId="68" fillId="0" borderId="0"/>
    <xf numFmtId="0" fontId="1" fillId="0" borderId="0"/>
    <xf numFmtId="0" fontId="1" fillId="0" borderId="0"/>
    <xf numFmtId="0" fontId="1" fillId="0" borderId="0"/>
    <xf numFmtId="0" fontId="1" fillId="0" borderId="0"/>
    <xf numFmtId="0" fontId="68" fillId="0" borderId="0"/>
    <xf numFmtId="0" fontId="15" fillId="0" borderId="0"/>
    <xf numFmtId="4" fontId="28" fillId="0" borderId="2" applyFill="0" applyBorder="0" applyProtection="0">
      <alignment horizontal="right" vertical="center"/>
    </xf>
    <xf numFmtId="49" fontId="27" fillId="0" borderId="2" applyNumberFormat="0" applyFill="0" applyBorder="0" applyProtection="0">
      <alignment horizontal="left" vertical="center"/>
    </xf>
    <xf numFmtId="0" fontId="28" fillId="0" borderId="2" applyNumberFormat="0" applyFill="0" applyAlignment="0" applyProtection="0"/>
    <xf numFmtId="0" fontId="70" fillId="7" borderId="0" applyNumberFormat="0" applyFont="0" applyBorder="0" applyAlignment="0" applyProtection="0"/>
    <xf numFmtId="176" fontId="28" fillId="55" borderId="2" applyNumberFormat="0" applyFont="0" applyBorder="0" applyAlignment="0" applyProtection="0">
      <alignment horizontal="right" vertical="center"/>
    </xf>
    <xf numFmtId="9" fontId="70" fillId="0" borderId="0" applyFont="0" applyFill="0" applyBorder="0" applyAlignment="0" applyProtection="0"/>
    <xf numFmtId="0" fontId="28" fillId="29" borderId="2"/>
    <xf numFmtId="4" fontId="28" fillId="29" borderId="2"/>
    <xf numFmtId="0" fontId="28" fillId="30" borderId="31">
      <alignment horizontal="left" vertical="center" wrapText="1" indent="2"/>
    </xf>
    <xf numFmtId="0" fontId="28" fillId="0" borderId="31">
      <alignment horizontal="left" vertical="center" wrapText="1" indent="2"/>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0" borderId="18">
      <alignment horizontal="left" vertical="center" wrapText="1" indent="2"/>
    </xf>
    <xf numFmtId="0" fontId="28" fillId="0" borderId="18">
      <alignment horizontal="left" vertical="center" wrapText="1" indent="2"/>
    </xf>
    <xf numFmtId="0" fontId="15" fillId="0" borderId="0"/>
    <xf numFmtId="4" fontId="26" fillId="30" borderId="28">
      <alignment horizontal="right" vertical="center"/>
    </xf>
    <xf numFmtId="0" fontId="28" fillId="29" borderId="28"/>
    <xf numFmtId="0" fontId="38" fillId="51" borderId="20" applyNumberFormat="0" applyAlignment="0" applyProtection="0"/>
    <xf numFmtId="0" fontId="26" fillId="28" borderId="28">
      <alignment horizontal="right" vertical="center"/>
    </xf>
    <xf numFmtId="0" fontId="28" fillId="0" borderId="28">
      <alignment horizontal="right" vertical="center"/>
    </xf>
    <xf numFmtId="0" fontId="58" fillId="0" borderId="22" applyNumberFormat="0" applyFill="0" applyAlignment="0" applyProtection="0"/>
    <xf numFmtId="0" fontId="28" fillId="28" borderId="29">
      <alignment horizontal="left" vertical="center"/>
    </xf>
    <xf numFmtId="0" fontId="51" fillId="38" borderId="20" applyNumberFormat="0" applyAlignment="0" applyProtection="0"/>
    <xf numFmtId="176" fontId="28" fillId="55" borderId="28" applyNumberFormat="0" applyFont="0" applyBorder="0" applyAlignment="0" applyProtection="0">
      <alignment horizontal="right" vertical="center"/>
    </xf>
    <xf numFmtId="0" fontId="33" fillId="54" borderId="27" applyNumberFormat="0" applyFont="0" applyAlignment="0" applyProtection="0"/>
    <xf numFmtId="0" fontId="28" fillId="0" borderId="31">
      <alignment horizontal="left" vertical="center" wrapText="1" indent="2"/>
    </xf>
    <xf numFmtId="4" fontId="28" fillId="29" borderId="28"/>
    <xf numFmtId="49" fontId="27" fillId="0" borderId="28" applyNumberFormat="0" applyFill="0" applyBorder="0" applyProtection="0">
      <alignment horizontal="left" vertical="center"/>
    </xf>
    <xf numFmtId="0" fontId="28" fillId="0" borderId="28">
      <alignment horizontal="right" vertical="center"/>
    </xf>
    <xf numFmtId="4" fontId="26" fillId="30" borderId="30">
      <alignment horizontal="right" vertical="center"/>
    </xf>
    <xf numFmtId="4" fontId="26" fillId="30" borderId="28">
      <alignment horizontal="right" vertical="center"/>
    </xf>
    <xf numFmtId="4" fontId="26" fillId="30" borderId="28">
      <alignment horizontal="right" vertical="center"/>
    </xf>
    <xf numFmtId="0" fontId="30" fillId="28" borderId="28">
      <alignment horizontal="right" vertical="center"/>
    </xf>
    <xf numFmtId="0" fontId="26" fillId="28" borderId="28">
      <alignment horizontal="right" vertical="center"/>
    </xf>
    <xf numFmtId="49" fontId="28" fillId="0" borderId="28" applyNumberFormat="0" applyFont="0" applyFill="0" applyBorder="0" applyProtection="0">
      <alignment horizontal="left" vertical="center" indent="2"/>
    </xf>
    <xf numFmtId="0" fontId="51" fillId="38" borderId="20" applyNumberFormat="0" applyAlignment="0" applyProtection="0"/>
    <xf numFmtId="0" fontId="36" fillId="51" borderId="19" applyNumberFormat="0" applyAlignment="0" applyProtection="0"/>
    <xf numFmtId="49" fontId="28" fillId="0" borderId="28" applyNumberFormat="0" applyFont="0" applyFill="0" applyBorder="0" applyProtection="0">
      <alignment horizontal="left" vertical="center" indent="2"/>
    </xf>
    <xf numFmtId="0" fontId="42" fillId="38" borderId="20" applyNumberFormat="0" applyAlignment="0" applyProtection="0"/>
    <xf numFmtId="4" fontId="28" fillId="0" borderId="28" applyFill="0" applyBorder="0" applyProtection="0">
      <alignment horizontal="right" vertical="center"/>
    </xf>
    <xf numFmtId="0" fontId="39" fillId="51" borderId="20" applyNumberFormat="0" applyAlignment="0" applyProtection="0"/>
    <xf numFmtId="0" fontId="58" fillId="0" borderId="22" applyNumberFormat="0" applyFill="0" applyAlignment="0" applyProtection="0"/>
    <xf numFmtId="0" fontId="55" fillId="51" borderId="19" applyNumberFormat="0" applyAlignment="0" applyProtection="0"/>
    <xf numFmtId="0" fontId="28" fillId="0" borderId="28" applyNumberFormat="0" applyFill="0" applyAlignment="0" applyProtection="0"/>
    <xf numFmtId="4" fontId="28" fillId="0" borderId="28">
      <alignment horizontal="right" vertical="center"/>
    </xf>
    <xf numFmtId="0" fontId="28" fillId="0" borderId="28">
      <alignment horizontal="right" vertical="center"/>
    </xf>
    <xf numFmtId="0" fontId="51" fillId="38" borderId="20" applyNumberFormat="0" applyAlignment="0" applyProtection="0"/>
    <xf numFmtId="0" fontId="36" fillId="51" borderId="19" applyNumberFormat="0" applyAlignment="0" applyProtection="0"/>
    <xf numFmtId="0" fontId="38" fillId="51" borderId="20" applyNumberFormat="0" applyAlignment="0" applyProtection="0"/>
    <xf numFmtId="0" fontId="28" fillId="30" borderId="31">
      <alignment horizontal="left" vertical="center" wrapText="1" indent="2"/>
    </xf>
    <xf numFmtId="0" fontId="39" fillId="51" borderId="20" applyNumberFormat="0" applyAlignment="0" applyProtection="0"/>
    <xf numFmtId="0" fontId="39" fillId="51" borderId="20" applyNumberFormat="0" applyAlignment="0" applyProtection="0"/>
    <xf numFmtId="4" fontId="26" fillId="30" borderId="29">
      <alignment horizontal="right" vertical="center"/>
    </xf>
    <xf numFmtId="0" fontId="26" fillId="30" borderId="29">
      <alignment horizontal="right" vertical="center"/>
    </xf>
    <xf numFmtId="0" fontId="26" fillId="30" borderId="28">
      <alignment horizontal="right" vertical="center"/>
    </xf>
    <xf numFmtId="4" fontId="30" fillId="28" borderId="28">
      <alignment horizontal="right" vertical="center"/>
    </xf>
    <xf numFmtId="0" fontId="42" fillId="38" borderId="20" applyNumberFormat="0" applyAlignment="0" applyProtection="0"/>
    <xf numFmtId="0" fontId="43" fillId="0" borderId="22" applyNumberFormat="0" applyFill="0" applyAlignment="0" applyProtection="0"/>
    <xf numFmtId="0" fontId="58" fillId="0" borderId="22" applyNumberFormat="0" applyFill="0" applyAlignment="0" applyProtection="0"/>
    <xf numFmtId="0" fontId="33" fillId="54" borderId="27" applyNumberFormat="0" applyFont="0" applyAlignment="0" applyProtection="0"/>
    <xf numFmtId="0" fontId="51" fillId="38" borderId="20" applyNumberFormat="0" applyAlignment="0" applyProtection="0"/>
    <xf numFmtId="49" fontId="27" fillId="0" borderId="28" applyNumberFormat="0" applyFill="0" applyBorder="0" applyProtection="0">
      <alignment horizontal="left" vertical="center"/>
    </xf>
    <xf numFmtId="0" fontId="28" fillId="30" borderId="31">
      <alignment horizontal="left" vertical="center" wrapText="1" indent="2"/>
    </xf>
    <xf numFmtId="0" fontId="39" fillId="51" borderId="20" applyNumberFormat="0" applyAlignment="0" applyProtection="0"/>
    <xf numFmtId="0" fontId="28" fillId="0" borderId="31">
      <alignment horizontal="left" vertical="center" wrapText="1" indent="2"/>
    </xf>
    <xf numFmtId="0" fontId="33" fillId="54" borderId="27" applyNumberFormat="0" applyFont="0" applyAlignment="0" applyProtection="0"/>
    <xf numFmtId="0" fontId="15"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4" fontId="28" fillId="29" borderId="28"/>
    <xf numFmtId="0" fontId="26" fillId="30" borderId="28">
      <alignment horizontal="right" vertical="center"/>
    </xf>
    <xf numFmtId="0" fontId="58" fillId="0" borderId="22" applyNumberFormat="0" applyFill="0" applyAlignment="0" applyProtection="0"/>
    <xf numFmtId="4" fontId="26" fillId="30" borderId="30">
      <alignment horizontal="right" vertical="center"/>
    </xf>
    <xf numFmtId="0" fontId="38" fillId="51" borderId="20" applyNumberFormat="0" applyAlignment="0" applyProtection="0"/>
    <xf numFmtId="0" fontId="26" fillId="30" borderId="29">
      <alignment horizontal="right" vertical="center"/>
    </xf>
    <xf numFmtId="0" fontId="39" fillId="51" borderId="20" applyNumberFormat="0" applyAlignment="0" applyProtection="0"/>
    <xf numFmtId="0" fontId="43" fillId="0" borderId="22" applyNumberFormat="0" applyFill="0" applyAlignment="0" applyProtection="0"/>
    <xf numFmtId="0" fontId="33" fillId="54" borderId="27" applyNumberFormat="0" applyFont="0" applyAlignment="0" applyProtection="0"/>
    <xf numFmtId="4" fontId="26" fillId="30" borderId="29">
      <alignment horizontal="right" vertical="center"/>
    </xf>
    <xf numFmtId="0" fontId="28" fillId="30" borderId="31">
      <alignment horizontal="left" vertical="center" wrapText="1" indent="2"/>
    </xf>
    <xf numFmtId="0" fontId="28" fillId="29" borderId="28"/>
    <xf numFmtId="176" fontId="28" fillId="55" borderId="28" applyNumberFormat="0" applyFont="0" applyBorder="0" applyAlignment="0" applyProtection="0">
      <alignment horizontal="right" vertical="center"/>
    </xf>
    <xf numFmtId="0" fontId="28" fillId="0" borderId="28" applyNumberFormat="0" applyFill="0" applyAlignment="0" applyProtection="0"/>
    <xf numFmtId="4" fontId="28" fillId="0" borderId="28" applyFill="0" applyBorder="0" applyProtection="0">
      <alignment horizontal="right" vertical="center"/>
    </xf>
    <xf numFmtId="4" fontId="26" fillId="28" borderId="28">
      <alignment horizontal="right" vertical="center"/>
    </xf>
    <xf numFmtId="0" fontId="43" fillId="0" borderId="22" applyNumberFormat="0" applyFill="0" applyAlignment="0" applyProtection="0"/>
    <xf numFmtId="49" fontId="27" fillId="0" borderId="28" applyNumberFormat="0" applyFill="0" applyBorder="0" applyProtection="0">
      <alignment horizontal="left" vertical="center"/>
    </xf>
    <xf numFmtId="49" fontId="28" fillId="0" borderId="29" applyNumberFormat="0" applyFont="0" applyFill="0" applyBorder="0" applyProtection="0">
      <alignment horizontal="left" vertical="center" indent="5"/>
    </xf>
    <xf numFmtId="0" fontId="28" fillId="28" borderId="29">
      <alignment horizontal="left" vertical="center"/>
    </xf>
    <xf numFmtId="0" fontId="39" fillId="51" borderId="20" applyNumberFormat="0" applyAlignment="0" applyProtection="0"/>
    <xf numFmtId="4" fontId="26" fillId="30" borderId="30">
      <alignment horizontal="right" vertical="center"/>
    </xf>
    <xf numFmtId="0" fontId="51" fillId="38" borderId="20" applyNumberFormat="0" applyAlignment="0" applyProtection="0"/>
    <xf numFmtId="0" fontId="51" fillId="38" borderId="20" applyNumberFormat="0" applyAlignment="0" applyProtection="0"/>
    <xf numFmtId="0" fontId="33"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0" fontId="26" fillId="30" borderId="28">
      <alignment horizontal="right" vertical="center"/>
    </xf>
    <xf numFmtId="0" fontId="15" fillId="54" borderId="27" applyNumberFormat="0" applyFont="0" applyAlignment="0" applyProtection="0"/>
    <xf numFmtId="4" fontId="28" fillId="0" borderId="28">
      <alignment horizontal="right" vertical="center"/>
    </xf>
    <xf numFmtId="0" fontId="58" fillId="0" borderId="22" applyNumberFormat="0" applyFill="0" applyAlignment="0" applyProtection="0"/>
    <xf numFmtId="0" fontId="26" fillId="30" borderId="28">
      <alignment horizontal="right" vertical="center"/>
    </xf>
    <xf numFmtId="0" fontId="26" fillId="30" borderId="28">
      <alignment horizontal="right" vertical="center"/>
    </xf>
    <xf numFmtId="4" fontId="30" fillId="28" borderId="28">
      <alignment horizontal="right" vertical="center"/>
    </xf>
    <xf numFmtId="0" fontId="26" fillId="28" borderId="28">
      <alignment horizontal="right" vertical="center"/>
    </xf>
    <xf numFmtId="4" fontId="26" fillId="28" borderId="28">
      <alignment horizontal="right" vertical="center"/>
    </xf>
    <xf numFmtId="0" fontId="30" fillId="28" borderId="28">
      <alignment horizontal="right" vertical="center"/>
    </xf>
    <xf numFmtId="4" fontId="30" fillId="28" borderId="28">
      <alignment horizontal="right" vertical="center"/>
    </xf>
    <xf numFmtId="0" fontId="26" fillId="30" borderId="28">
      <alignment horizontal="right" vertical="center"/>
    </xf>
    <xf numFmtId="4" fontId="26" fillId="30" borderId="28">
      <alignment horizontal="right" vertical="center"/>
    </xf>
    <xf numFmtId="0" fontId="26" fillId="30" borderId="28">
      <alignment horizontal="right" vertical="center"/>
    </xf>
    <xf numFmtId="4" fontId="26" fillId="30" borderId="28">
      <alignment horizontal="right" vertical="center"/>
    </xf>
    <xf numFmtId="0" fontId="26" fillId="30" borderId="29">
      <alignment horizontal="right" vertical="center"/>
    </xf>
    <xf numFmtId="4" fontId="26" fillId="30" borderId="29">
      <alignment horizontal="right" vertical="center"/>
    </xf>
    <xf numFmtId="0" fontId="26" fillId="30" borderId="30">
      <alignment horizontal="right" vertical="center"/>
    </xf>
    <xf numFmtId="4" fontId="26" fillId="30" borderId="30">
      <alignment horizontal="right" vertical="center"/>
    </xf>
    <xf numFmtId="0" fontId="39" fillId="51" borderId="20" applyNumberFormat="0" applyAlignment="0" applyProtection="0"/>
    <xf numFmtId="0" fontId="28" fillId="30" borderId="31">
      <alignment horizontal="left" vertical="center" wrapText="1" indent="2"/>
    </xf>
    <xf numFmtId="0" fontId="28" fillId="0" borderId="31">
      <alignment horizontal="left" vertical="center" wrapText="1" indent="2"/>
    </xf>
    <xf numFmtId="0" fontId="28" fillId="28" borderId="29">
      <alignment horizontal="left" vertical="center"/>
    </xf>
    <xf numFmtId="0" fontId="51" fillId="38" borderId="20" applyNumberFormat="0" applyAlignment="0" applyProtection="0"/>
    <xf numFmtId="0" fontId="28" fillId="0" borderId="28">
      <alignment horizontal="right" vertical="center"/>
    </xf>
    <xf numFmtId="4" fontId="28" fillId="0" borderId="28">
      <alignment horizontal="right" vertical="center"/>
    </xf>
    <xf numFmtId="0" fontId="28" fillId="0" borderId="28" applyNumberFormat="0" applyFill="0" applyAlignment="0" applyProtection="0"/>
    <xf numFmtId="0" fontId="55" fillId="51" borderId="19" applyNumberFormat="0" applyAlignment="0" applyProtection="0"/>
    <xf numFmtId="176" fontId="28" fillId="55" borderId="28" applyNumberFormat="0" applyFont="0" applyBorder="0" applyAlignment="0" applyProtection="0">
      <alignment horizontal="right" vertical="center"/>
    </xf>
    <xf numFmtId="0" fontId="28" fillId="29" borderId="28"/>
    <xf numFmtId="4" fontId="28" fillId="29" borderId="28"/>
    <xf numFmtId="0" fontId="58" fillId="0" borderId="22" applyNumberFormat="0" applyFill="0" applyAlignment="0" applyProtection="0"/>
    <xf numFmtId="0" fontId="15" fillId="54" borderId="27" applyNumberFormat="0" applyFont="0" applyAlignment="0" applyProtection="0"/>
    <xf numFmtId="0" fontId="33" fillId="54" borderId="27" applyNumberFormat="0" applyFont="0" applyAlignment="0" applyProtection="0"/>
    <xf numFmtId="0" fontId="28" fillId="0" borderId="28" applyNumberFormat="0" applyFill="0" applyAlignment="0" applyProtection="0"/>
    <xf numFmtId="0" fontId="43" fillId="0" borderId="22" applyNumberFormat="0" applyFill="0" applyAlignment="0" applyProtection="0"/>
    <xf numFmtId="0" fontId="58" fillId="0" borderId="22" applyNumberFormat="0" applyFill="0" applyAlignment="0" applyProtection="0"/>
    <xf numFmtId="0" fontId="42" fillId="38" borderId="20" applyNumberFormat="0" applyAlignment="0" applyProtection="0"/>
    <xf numFmtId="0" fontId="39" fillId="51" borderId="20" applyNumberFormat="0" applyAlignment="0" applyProtection="0"/>
    <xf numFmtId="4" fontId="30" fillId="28" borderId="28">
      <alignment horizontal="right" vertical="center"/>
    </xf>
    <xf numFmtId="0" fontId="26" fillId="28" borderId="28">
      <alignment horizontal="right" vertical="center"/>
    </xf>
    <xf numFmtId="176" fontId="28" fillId="55" borderId="28" applyNumberFormat="0" applyFont="0" applyBorder="0" applyAlignment="0" applyProtection="0">
      <alignment horizontal="right" vertical="center"/>
    </xf>
    <xf numFmtId="0" fontId="43" fillId="0" borderId="22" applyNumberFormat="0" applyFill="0" applyAlignment="0" applyProtection="0"/>
    <xf numFmtId="49" fontId="28" fillId="0" borderId="28" applyNumberFormat="0" applyFont="0" applyFill="0" applyBorder="0" applyProtection="0">
      <alignment horizontal="left" vertical="center" indent="2"/>
    </xf>
    <xf numFmtId="49" fontId="28" fillId="0" borderId="29" applyNumberFormat="0" applyFont="0" applyFill="0" applyBorder="0" applyProtection="0">
      <alignment horizontal="left" vertical="center" indent="5"/>
    </xf>
    <xf numFmtId="49" fontId="28" fillId="0" borderId="28" applyNumberFormat="0" applyFont="0" applyFill="0" applyBorder="0" applyProtection="0">
      <alignment horizontal="left" vertical="center" indent="2"/>
    </xf>
    <xf numFmtId="4" fontId="28" fillId="0" borderId="28" applyFill="0" applyBorder="0" applyProtection="0">
      <alignment horizontal="right" vertical="center"/>
    </xf>
    <xf numFmtId="49" fontId="27" fillId="0" borderId="28" applyNumberFormat="0" applyFill="0" applyBorder="0" applyProtection="0">
      <alignment horizontal="left" vertical="center"/>
    </xf>
    <xf numFmtId="0" fontId="28" fillId="0" borderId="31">
      <alignment horizontal="left" vertical="center" wrapText="1" indent="2"/>
    </xf>
    <xf numFmtId="0" fontId="55" fillId="51" borderId="19" applyNumberFormat="0" applyAlignment="0" applyProtection="0"/>
    <xf numFmtId="0" fontId="26" fillId="30" borderId="30">
      <alignment horizontal="right" vertical="center"/>
    </xf>
    <xf numFmtId="0" fontId="42" fillId="38" borderId="20" applyNumberFormat="0" applyAlignment="0" applyProtection="0"/>
    <xf numFmtId="0" fontId="26" fillId="30" borderId="30">
      <alignment horizontal="right" vertical="center"/>
    </xf>
    <xf numFmtId="4" fontId="26" fillId="30" borderId="28">
      <alignment horizontal="right" vertical="center"/>
    </xf>
    <xf numFmtId="0" fontId="26" fillId="30" borderId="28">
      <alignment horizontal="right" vertical="center"/>
    </xf>
    <xf numFmtId="0" fontId="36" fillId="51" borderId="19" applyNumberFormat="0" applyAlignment="0" applyProtection="0"/>
    <xf numFmtId="0" fontId="38" fillId="51" borderId="20" applyNumberFormat="0" applyAlignment="0" applyProtection="0"/>
    <xf numFmtId="0" fontId="43" fillId="0" borderId="22" applyNumberFormat="0" applyFill="0" applyAlignment="0" applyProtection="0"/>
    <xf numFmtId="0" fontId="28" fillId="29" borderId="28"/>
    <xf numFmtId="4" fontId="28" fillId="29" borderId="28"/>
    <xf numFmtId="4" fontId="26" fillId="30" borderId="28">
      <alignment horizontal="right" vertical="center"/>
    </xf>
    <xf numFmtId="0" fontId="30" fillId="28" borderId="28">
      <alignment horizontal="right" vertical="center"/>
    </xf>
    <xf numFmtId="0" fontId="42" fillId="38" borderId="20" applyNumberFormat="0" applyAlignment="0" applyProtection="0"/>
    <xf numFmtId="0" fontId="39" fillId="51" borderId="20" applyNumberFormat="0" applyAlignment="0" applyProtection="0"/>
    <xf numFmtId="4" fontId="28" fillId="0" borderId="28">
      <alignment horizontal="right" vertical="center"/>
    </xf>
    <xf numFmtId="0" fontId="28" fillId="30" borderId="31">
      <alignment horizontal="left" vertical="center" wrapText="1" indent="2"/>
    </xf>
    <xf numFmtId="0" fontId="28" fillId="0" borderId="31">
      <alignment horizontal="left" vertical="center" wrapText="1" indent="2"/>
    </xf>
    <xf numFmtId="0" fontId="55" fillId="51" borderId="19" applyNumberFormat="0" applyAlignment="0" applyProtection="0"/>
    <xf numFmtId="0" fontId="51" fillId="38" borderId="20" applyNumberFormat="0" applyAlignment="0" applyProtection="0"/>
    <xf numFmtId="0" fontId="38" fillId="51" borderId="20" applyNumberFormat="0" applyAlignment="0" applyProtection="0"/>
    <xf numFmtId="0" fontId="36" fillId="51" borderId="19" applyNumberFormat="0" applyAlignment="0" applyProtection="0"/>
    <xf numFmtId="0" fontId="26" fillId="30" borderId="30">
      <alignment horizontal="right" vertical="center"/>
    </xf>
    <xf numFmtId="0" fontId="30" fillId="28" borderId="28">
      <alignment horizontal="right" vertical="center"/>
    </xf>
    <xf numFmtId="4" fontId="26" fillId="28" borderId="28">
      <alignment horizontal="right" vertical="center"/>
    </xf>
    <xf numFmtId="4" fontId="26" fillId="30" borderId="28">
      <alignment horizontal="right" vertical="center"/>
    </xf>
    <xf numFmtId="49" fontId="28" fillId="0" borderId="29" applyNumberFormat="0" applyFont="0" applyFill="0" applyBorder="0" applyProtection="0">
      <alignment horizontal="left" vertical="center" indent="5"/>
    </xf>
    <xf numFmtId="4" fontId="28" fillId="0" borderId="28" applyFill="0" applyBorder="0" applyProtection="0">
      <alignment horizontal="right" vertical="center"/>
    </xf>
    <xf numFmtId="4" fontId="26" fillId="28" borderId="28">
      <alignment horizontal="right" vertical="center"/>
    </xf>
    <xf numFmtId="0" fontId="15" fillId="0" borderId="0"/>
    <xf numFmtId="0" fontId="51" fillId="38" borderId="20" applyNumberFormat="0" applyAlignment="0" applyProtection="0"/>
    <xf numFmtId="0" fontId="42" fillId="38" borderId="20" applyNumberFormat="0" applyAlignment="0" applyProtection="0"/>
    <xf numFmtId="0" fontId="38" fillId="51" borderId="20" applyNumberFormat="0" applyAlignment="0" applyProtection="0"/>
    <xf numFmtId="0" fontId="28" fillId="30" borderId="31">
      <alignment horizontal="left" vertical="center" wrapText="1" indent="2"/>
    </xf>
    <xf numFmtId="0" fontId="28" fillId="0" borderId="31">
      <alignment horizontal="left" vertical="center" wrapText="1" indent="2"/>
    </xf>
    <xf numFmtId="0" fontId="28" fillId="30" borderId="31">
      <alignment horizontal="left" vertical="center" wrapText="1" indent="2"/>
    </xf>
    <xf numFmtId="0" fontId="28" fillId="0" borderId="31">
      <alignment horizontal="left" vertical="center" wrapText="1" indent="2"/>
    </xf>
    <xf numFmtId="0" fontId="36" fillId="51" borderId="19" applyNumberFormat="0" applyAlignment="0" applyProtection="0"/>
    <xf numFmtId="0" fontId="38" fillId="51" borderId="20" applyNumberFormat="0" applyAlignment="0" applyProtection="0"/>
    <xf numFmtId="0" fontId="39" fillId="51" borderId="20" applyNumberFormat="0" applyAlignment="0" applyProtection="0"/>
    <xf numFmtId="0" fontId="42" fillId="38" borderId="20" applyNumberFormat="0" applyAlignment="0" applyProtection="0"/>
    <xf numFmtId="0" fontId="43" fillId="0" borderId="22" applyNumberFormat="0" applyFill="0" applyAlignment="0" applyProtection="0"/>
    <xf numFmtId="0" fontId="51" fillId="38" borderId="20" applyNumberFormat="0" applyAlignment="0" applyProtection="0"/>
    <xf numFmtId="0" fontId="33" fillId="54" borderId="27" applyNumberFormat="0" applyFont="0" applyAlignment="0" applyProtection="0"/>
    <xf numFmtId="0" fontId="15"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0" fontId="39" fillId="51" borderId="20" applyNumberFormat="0" applyAlignment="0" applyProtection="0"/>
    <xf numFmtId="0" fontId="51" fillId="38" borderId="20" applyNumberFormat="0" applyAlignment="0" applyProtection="0"/>
    <xf numFmtId="0" fontId="33"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0" fontId="26" fillId="30" borderId="13">
      <alignment horizontal="right" vertical="center"/>
    </xf>
    <xf numFmtId="4" fontId="26" fillId="30" borderId="13">
      <alignment horizontal="right" vertical="center"/>
    </xf>
    <xf numFmtId="0" fontId="26" fillId="30" borderId="14">
      <alignment horizontal="right" vertical="center"/>
    </xf>
    <xf numFmtId="4" fontId="26" fillId="30" borderId="14">
      <alignment horizontal="right" vertical="center"/>
    </xf>
    <xf numFmtId="0" fontId="39" fillId="51" borderId="20" applyNumberFormat="0" applyAlignment="0" applyProtection="0"/>
    <xf numFmtId="0" fontId="28" fillId="30" borderId="18">
      <alignment horizontal="left" vertical="center" wrapText="1" indent="2"/>
    </xf>
    <xf numFmtId="0" fontId="28" fillId="0" borderId="18">
      <alignment horizontal="left" vertical="center" wrapText="1" indent="2"/>
    </xf>
    <xf numFmtId="0" fontId="28" fillId="28" borderId="13">
      <alignment horizontal="left" vertical="center"/>
    </xf>
    <xf numFmtId="0" fontId="51" fillId="38" borderId="20" applyNumberFormat="0" applyAlignment="0" applyProtection="0"/>
    <xf numFmtId="0" fontId="55" fillId="51" borderId="19" applyNumberFormat="0" applyAlignment="0" applyProtection="0"/>
    <xf numFmtId="0" fontId="58" fillId="0" borderId="22" applyNumberFormat="0" applyFill="0" applyAlignment="0" applyProtection="0"/>
    <xf numFmtId="49" fontId="28" fillId="0" borderId="13" applyNumberFormat="0" applyFont="0" applyFill="0" applyBorder="0" applyProtection="0">
      <alignment horizontal="left" vertical="center" indent="5"/>
    </xf>
    <xf numFmtId="0" fontId="36" fillId="51" borderId="19" applyNumberFormat="0" applyAlignment="0" applyProtection="0"/>
    <xf numFmtId="0" fontId="38" fillId="51" borderId="20" applyNumberFormat="0" applyAlignment="0" applyProtection="0"/>
    <xf numFmtId="0" fontId="43" fillId="0" borderId="22" applyNumberFormat="0" applyFill="0" applyAlignment="0" applyProtection="0"/>
    <xf numFmtId="49" fontId="28" fillId="0" borderId="28" applyNumberFormat="0" applyFont="0" applyFill="0" applyBorder="0" applyProtection="0">
      <alignment horizontal="left" vertical="center" indent="2"/>
    </xf>
    <xf numFmtId="0" fontId="26" fillId="28" borderId="28">
      <alignment horizontal="right" vertical="center"/>
    </xf>
    <xf numFmtId="4" fontId="26" fillId="28" borderId="28">
      <alignment horizontal="right" vertical="center"/>
    </xf>
    <xf numFmtId="0" fontId="30" fillId="28" borderId="28">
      <alignment horizontal="right" vertical="center"/>
    </xf>
    <xf numFmtId="4" fontId="30" fillId="28" borderId="28">
      <alignment horizontal="right" vertical="center"/>
    </xf>
    <xf numFmtId="0" fontId="26" fillId="30" borderId="28">
      <alignment horizontal="right" vertical="center"/>
    </xf>
    <xf numFmtId="4" fontId="26" fillId="30" borderId="28">
      <alignment horizontal="right" vertical="center"/>
    </xf>
    <xf numFmtId="0" fontId="26" fillId="30" borderId="28">
      <alignment horizontal="right" vertical="center"/>
    </xf>
    <xf numFmtId="4" fontId="26" fillId="30" borderId="28">
      <alignment horizontal="right" vertical="center"/>
    </xf>
    <xf numFmtId="0" fontId="42" fillId="38" borderId="20" applyNumberFormat="0" applyAlignment="0" applyProtection="0"/>
    <xf numFmtId="0" fontId="28" fillId="0" borderId="28">
      <alignment horizontal="right" vertical="center"/>
    </xf>
    <xf numFmtId="4" fontId="28" fillId="0" borderId="28">
      <alignment horizontal="right" vertical="center"/>
    </xf>
    <xf numFmtId="4" fontId="28" fillId="0" borderId="28" applyFill="0" applyBorder="0" applyProtection="0">
      <alignment horizontal="right" vertical="center"/>
    </xf>
    <xf numFmtId="49" fontId="27" fillId="0" borderId="28" applyNumberFormat="0" applyFill="0" applyBorder="0" applyProtection="0">
      <alignment horizontal="left" vertical="center"/>
    </xf>
    <xf numFmtId="0" fontId="28" fillId="0" borderId="28" applyNumberFormat="0" applyFill="0" applyAlignment="0" applyProtection="0"/>
    <xf numFmtId="176" fontId="28" fillId="55" borderId="28" applyNumberFormat="0" applyFont="0" applyBorder="0" applyAlignment="0" applyProtection="0">
      <alignment horizontal="right" vertical="center"/>
    </xf>
    <xf numFmtId="0" fontId="28" fillId="29" borderId="28"/>
    <xf numFmtId="4" fontId="28" fillId="29" borderId="28"/>
    <xf numFmtId="4" fontId="26" fillId="30" borderId="28">
      <alignment horizontal="right" vertical="center"/>
    </xf>
    <xf numFmtId="0" fontId="28" fillId="29" borderId="28"/>
    <xf numFmtId="0" fontId="38" fillId="51" borderId="20" applyNumberFormat="0" applyAlignment="0" applyProtection="0"/>
    <xf numFmtId="0" fontId="26" fillId="28" borderId="28">
      <alignment horizontal="right" vertical="center"/>
    </xf>
    <xf numFmtId="0" fontId="28" fillId="0" borderId="28">
      <alignment horizontal="right" vertical="center"/>
    </xf>
    <xf numFmtId="0" fontId="58" fillId="0" borderId="22" applyNumberFormat="0" applyFill="0" applyAlignment="0" applyProtection="0"/>
    <xf numFmtId="0" fontId="28" fillId="28" borderId="29">
      <alignment horizontal="left" vertical="center"/>
    </xf>
    <xf numFmtId="0" fontId="51" fillId="38" borderId="20" applyNumberFormat="0" applyAlignment="0" applyProtection="0"/>
    <xf numFmtId="176" fontId="28" fillId="55" borderId="28" applyNumberFormat="0" applyFont="0" applyBorder="0" applyAlignment="0" applyProtection="0">
      <alignment horizontal="right" vertical="center"/>
    </xf>
    <xf numFmtId="0" fontId="33" fillId="54" borderId="27" applyNumberFormat="0" applyFont="0" applyAlignment="0" applyProtection="0"/>
    <xf numFmtId="0" fontId="28" fillId="0" borderId="31">
      <alignment horizontal="left" vertical="center" wrapText="1" indent="2"/>
    </xf>
    <xf numFmtId="4" fontId="28" fillId="29" borderId="28"/>
    <xf numFmtId="49" fontId="27" fillId="0" borderId="28" applyNumberFormat="0" applyFill="0" applyBorder="0" applyProtection="0">
      <alignment horizontal="left" vertical="center"/>
    </xf>
    <xf numFmtId="0" fontId="28" fillId="0" borderId="28">
      <alignment horizontal="right" vertical="center"/>
    </xf>
    <xf numFmtId="4" fontId="26" fillId="30" borderId="30">
      <alignment horizontal="right" vertical="center"/>
    </xf>
    <xf numFmtId="4" fontId="26" fillId="30" borderId="28">
      <alignment horizontal="right" vertical="center"/>
    </xf>
    <xf numFmtId="4" fontId="26" fillId="30" borderId="28">
      <alignment horizontal="right" vertical="center"/>
    </xf>
    <xf numFmtId="0" fontId="30" fillId="28" borderId="28">
      <alignment horizontal="right" vertical="center"/>
    </xf>
    <xf numFmtId="0" fontId="26" fillId="28" borderId="28">
      <alignment horizontal="right" vertical="center"/>
    </xf>
    <xf numFmtId="49" fontId="28" fillId="0" borderId="28" applyNumberFormat="0" applyFont="0" applyFill="0" applyBorder="0" applyProtection="0">
      <alignment horizontal="left" vertical="center" indent="2"/>
    </xf>
    <xf numFmtId="0" fontId="51" fillId="38" borderId="20" applyNumberFormat="0" applyAlignment="0" applyProtection="0"/>
    <xf numFmtId="0" fontId="36" fillId="51" borderId="19" applyNumberFormat="0" applyAlignment="0" applyProtection="0"/>
    <xf numFmtId="49" fontId="28" fillId="0" borderId="28" applyNumberFormat="0" applyFont="0" applyFill="0" applyBorder="0" applyProtection="0">
      <alignment horizontal="left" vertical="center" indent="2"/>
    </xf>
    <xf numFmtId="0" fontId="42" fillId="38" borderId="20" applyNumberFormat="0" applyAlignment="0" applyProtection="0"/>
    <xf numFmtId="4" fontId="28" fillId="0" borderId="28" applyFill="0" applyBorder="0" applyProtection="0">
      <alignment horizontal="right" vertical="center"/>
    </xf>
    <xf numFmtId="0" fontId="39" fillId="51" borderId="20" applyNumberFormat="0" applyAlignment="0" applyProtection="0"/>
    <xf numFmtId="0" fontId="58" fillId="0" borderId="22" applyNumberFormat="0" applyFill="0" applyAlignment="0" applyProtection="0"/>
    <xf numFmtId="0" fontId="55" fillId="51" borderId="19" applyNumberFormat="0" applyAlignment="0" applyProtection="0"/>
    <xf numFmtId="0" fontId="28" fillId="0" borderId="28" applyNumberFormat="0" applyFill="0" applyAlignment="0" applyProtection="0"/>
    <xf numFmtId="4" fontId="28" fillId="0" borderId="28">
      <alignment horizontal="right" vertical="center"/>
    </xf>
    <xf numFmtId="0" fontId="28" fillId="0" borderId="28">
      <alignment horizontal="right" vertical="center"/>
    </xf>
    <xf numFmtId="0" fontId="51" fillId="38" borderId="20" applyNumberFormat="0" applyAlignment="0" applyProtection="0"/>
    <xf numFmtId="0" fontId="36" fillId="51" borderId="19" applyNumberFormat="0" applyAlignment="0" applyProtection="0"/>
    <xf numFmtId="0" fontId="38" fillId="51" borderId="20" applyNumberFormat="0" applyAlignment="0" applyProtection="0"/>
    <xf numFmtId="0" fontId="28" fillId="30" borderId="31">
      <alignment horizontal="left" vertical="center" wrapText="1" indent="2"/>
    </xf>
    <xf numFmtId="0" fontId="39" fillId="51" borderId="20" applyNumberFormat="0" applyAlignment="0" applyProtection="0"/>
    <xf numFmtId="0" fontId="39" fillId="51" borderId="20" applyNumberFormat="0" applyAlignment="0" applyProtection="0"/>
    <xf numFmtId="4" fontId="26" fillId="30" borderId="29">
      <alignment horizontal="right" vertical="center"/>
    </xf>
    <xf numFmtId="0" fontId="26" fillId="30" borderId="29">
      <alignment horizontal="right" vertical="center"/>
    </xf>
    <xf numFmtId="0" fontId="26" fillId="30" borderId="28">
      <alignment horizontal="right" vertical="center"/>
    </xf>
    <xf numFmtId="4" fontId="30" fillId="28" borderId="28">
      <alignment horizontal="right" vertical="center"/>
    </xf>
    <xf numFmtId="0" fontId="42" fillId="38" borderId="20" applyNumberFormat="0" applyAlignment="0" applyProtection="0"/>
    <xf numFmtId="0" fontId="43" fillId="0" borderId="22" applyNumberFormat="0" applyFill="0" applyAlignment="0" applyProtection="0"/>
    <xf numFmtId="0" fontId="58" fillId="0" borderId="22" applyNumberFormat="0" applyFill="0" applyAlignment="0" applyProtection="0"/>
    <xf numFmtId="0" fontId="33" fillId="54" borderId="27" applyNumberFormat="0" applyFont="0" applyAlignment="0" applyProtection="0"/>
    <xf numFmtId="0" fontId="51" fillId="38" borderId="20" applyNumberFormat="0" applyAlignment="0" applyProtection="0"/>
    <xf numFmtId="49" fontId="27" fillId="0" borderId="28" applyNumberFormat="0" applyFill="0" applyBorder="0" applyProtection="0">
      <alignment horizontal="left" vertical="center"/>
    </xf>
    <xf numFmtId="0" fontId="28" fillId="30" borderId="31">
      <alignment horizontal="left" vertical="center" wrapText="1" indent="2"/>
    </xf>
    <xf numFmtId="0" fontId="39" fillId="51" borderId="20" applyNumberFormat="0" applyAlignment="0" applyProtection="0"/>
    <xf numFmtId="0" fontId="28" fillId="0" borderId="31">
      <alignment horizontal="left" vertical="center" wrapText="1" indent="2"/>
    </xf>
    <xf numFmtId="0" fontId="33" fillId="54" borderId="27" applyNumberFormat="0" applyFont="0" applyAlignment="0" applyProtection="0"/>
    <xf numFmtId="0" fontId="15"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4" fontId="28" fillId="29" borderId="28"/>
    <xf numFmtId="0" fontId="26" fillId="30" borderId="28">
      <alignment horizontal="right" vertical="center"/>
    </xf>
    <xf numFmtId="0" fontId="58" fillId="0" borderId="22" applyNumberFormat="0" applyFill="0" applyAlignment="0" applyProtection="0"/>
    <xf numFmtId="4" fontId="26" fillId="30" borderId="30">
      <alignment horizontal="right" vertical="center"/>
    </xf>
    <xf numFmtId="0" fontId="38" fillId="51" borderId="20" applyNumberFormat="0" applyAlignment="0" applyProtection="0"/>
    <xf numFmtId="0" fontId="26" fillId="30" borderId="29">
      <alignment horizontal="right" vertical="center"/>
    </xf>
    <xf numFmtId="0" fontId="39" fillId="51" borderId="20" applyNumberFormat="0" applyAlignment="0" applyProtection="0"/>
    <xf numFmtId="0" fontId="43" fillId="0" borderId="22" applyNumberFormat="0" applyFill="0" applyAlignment="0" applyProtection="0"/>
    <xf numFmtId="0" fontId="33" fillId="54" borderId="27" applyNumberFormat="0" applyFont="0" applyAlignment="0" applyProtection="0"/>
    <xf numFmtId="4" fontId="26" fillId="30" borderId="29">
      <alignment horizontal="right" vertical="center"/>
    </xf>
    <xf numFmtId="0" fontId="28" fillId="30" borderId="31">
      <alignment horizontal="left" vertical="center" wrapText="1" indent="2"/>
    </xf>
    <xf numFmtId="0" fontId="28" fillId="29" borderId="28"/>
    <xf numFmtId="176" fontId="28" fillId="55" borderId="28" applyNumberFormat="0" applyFont="0" applyBorder="0" applyAlignment="0" applyProtection="0">
      <alignment horizontal="right" vertical="center"/>
    </xf>
    <xf numFmtId="0" fontId="28" fillId="0" borderId="28" applyNumberFormat="0" applyFill="0" applyAlignment="0" applyProtection="0"/>
    <xf numFmtId="4" fontId="28" fillId="0" borderId="28" applyFill="0" applyBorder="0" applyProtection="0">
      <alignment horizontal="right" vertical="center"/>
    </xf>
    <xf numFmtId="4" fontId="26" fillId="28" borderId="28">
      <alignment horizontal="right" vertical="center"/>
    </xf>
    <xf numFmtId="0" fontId="43" fillId="0" borderId="22" applyNumberFormat="0" applyFill="0" applyAlignment="0" applyProtection="0"/>
    <xf numFmtId="49" fontId="27" fillId="0" borderId="28" applyNumberFormat="0" applyFill="0" applyBorder="0" applyProtection="0">
      <alignment horizontal="left" vertical="center"/>
    </xf>
    <xf numFmtId="49" fontId="28" fillId="0" borderId="29" applyNumberFormat="0" applyFont="0" applyFill="0" applyBorder="0" applyProtection="0">
      <alignment horizontal="left" vertical="center" indent="5"/>
    </xf>
    <xf numFmtId="0" fontId="28" fillId="28" borderId="29">
      <alignment horizontal="left" vertical="center"/>
    </xf>
    <xf numFmtId="0" fontId="39" fillId="51" borderId="20" applyNumberFormat="0" applyAlignment="0" applyProtection="0"/>
    <xf numFmtId="4" fontId="26" fillId="30" borderId="30">
      <alignment horizontal="right" vertical="center"/>
    </xf>
    <xf numFmtId="0" fontId="51" fillId="38" borderId="20" applyNumberFormat="0" applyAlignment="0" applyProtection="0"/>
    <xf numFmtId="0" fontId="51" fillId="38" borderId="20" applyNumberFormat="0" applyAlignment="0" applyProtection="0"/>
    <xf numFmtId="0" fontId="33" fillId="54" borderId="27" applyNumberFormat="0" applyFont="0" applyAlignment="0" applyProtection="0"/>
    <xf numFmtId="0" fontId="55" fillId="51" borderId="19" applyNumberFormat="0" applyAlignment="0" applyProtection="0"/>
    <xf numFmtId="0" fontId="58" fillId="0" borderId="22" applyNumberFormat="0" applyFill="0" applyAlignment="0" applyProtection="0"/>
    <xf numFmtId="0" fontId="26" fillId="30" borderId="28">
      <alignment horizontal="right" vertical="center"/>
    </xf>
    <xf numFmtId="0" fontId="15" fillId="54" borderId="27" applyNumberFormat="0" applyFont="0" applyAlignment="0" applyProtection="0"/>
    <xf numFmtId="4" fontId="28" fillId="0" borderId="28">
      <alignment horizontal="right" vertical="center"/>
    </xf>
    <xf numFmtId="0" fontId="58" fillId="0" borderId="22" applyNumberFormat="0" applyFill="0" applyAlignment="0" applyProtection="0"/>
    <xf numFmtId="0" fontId="26" fillId="30" borderId="28">
      <alignment horizontal="right" vertical="center"/>
    </xf>
    <xf numFmtId="0" fontId="26" fillId="30" borderId="28">
      <alignment horizontal="right" vertical="center"/>
    </xf>
    <xf numFmtId="4" fontId="30" fillId="28" borderId="28">
      <alignment horizontal="right" vertical="center"/>
    </xf>
    <xf numFmtId="0" fontId="26" fillId="28" borderId="28">
      <alignment horizontal="right" vertical="center"/>
    </xf>
    <xf numFmtId="4" fontId="26" fillId="28" borderId="28">
      <alignment horizontal="right" vertical="center"/>
    </xf>
    <xf numFmtId="0" fontId="30" fillId="28" borderId="28">
      <alignment horizontal="right" vertical="center"/>
    </xf>
    <xf numFmtId="4" fontId="30" fillId="28" borderId="28">
      <alignment horizontal="right" vertical="center"/>
    </xf>
    <xf numFmtId="0" fontId="26" fillId="30" borderId="28">
      <alignment horizontal="right" vertical="center"/>
    </xf>
    <xf numFmtId="4" fontId="26" fillId="30" borderId="28">
      <alignment horizontal="right" vertical="center"/>
    </xf>
    <xf numFmtId="0" fontId="26" fillId="30" borderId="28">
      <alignment horizontal="right" vertical="center"/>
    </xf>
    <xf numFmtId="4" fontId="26" fillId="30" borderId="28">
      <alignment horizontal="right" vertical="center"/>
    </xf>
    <xf numFmtId="0" fontId="26" fillId="30" borderId="29">
      <alignment horizontal="right" vertical="center"/>
    </xf>
    <xf numFmtId="4" fontId="26" fillId="30" borderId="29">
      <alignment horizontal="right" vertical="center"/>
    </xf>
    <xf numFmtId="0" fontId="26" fillId="30" borderId="30">
      <alignment horizontal="right" vertical="center"/>
    </xf>
    <xf numFmtId="4" fontId="26" fillId="30" borderId="30">
      <alignment horizontal="right" vertical="center"/>
    </xf>
    <xf numFmtId="0" fontId="39" fillId="51" borderId="20" applyNumberFormat="0" applyAlignment="0" applyProtection="0"/>
    <xf numFmtId="0" fontId="28" fillId="30" borderId="31">
      <alignment horizontal="left" vertical="center" wrapText="1" indent="2"/>
    </xf>
    <xf numFmtId="0" fontId="28" fillId="0" borderId="31">
      <alignment horizontal="left" vertical="center" wrapText="1" indent="2"/>
    </xf>
    <xf numFmtId="0" fontId="28" fillId="28" borderId="29">
      <alignment horizontal="left" vertical="center"/>
    </xf>
    <xf numFmtId="0" fontId="51" fillId="38" borderId="20" applyNumberFormat="0" applyAlignment="0" applyProtection="0"/>
    <xf numFmtId="0" fontId="28" fillId="0" borderId="28">
      <alignment horizontal="right" vertical="center"/>
    </xf>
    <xf numFmtId="4" fontId="28" fillId="0" borderId="28">
      <alignment horizontal="right" vertical="center"/>
    </xf>
    <xf numFmtId="0" fontId="28" fillId="0" borderId="28" applyNumberFormat="0" applyFill="0" applyAlignment="0" applyProtection="0"/>
    <xf numFmtId="0" fontId="55" fillId="51" borderId="19" applyNumberFormat="0" applyAlignment="0" applyProtection="0"/>
    <xf numFmtId="176" fontId="28" fillId="55" borderId="28" applyNumberFormat="0" applyFont="0" applyBorder="0" applyAlignment="0" applyProtection="0">
      <alignment horizontal="right" vertical="center"/>
    </xf>
    <xf numFmtId="0" fontId="28" fillId="29" borderId="28"/>
    <xf numFmtId="4" fontId="28" fillId="29" borderId="28"/>
    <xf numFmtId="0" fontId="58" fillId="0" borderId="22" applyNumberFormat="0" applyFill="0" applyAlignment="0" applyProtection="0"/>
    <xf numFmtId="0" fontId="15" fillId="54" borderId="27" applyNumberFormat="0" applyFont="0" applyAlignment="0" applyProtection="0"/>
    <xf numFmtId="0" fontId="33" fillId="54" borderId="27" applyNumberFormat="0" applyFont="0" applyAlignment="0" applyProtection="0"/>
    <xf numFmtId="0" fontId="28" fillId="0" borderId="28" applyNumberFormat="0" applyFill="0" applyAlignment="0" applyProtection="0"/>
    <xf numFmtId="0" fontId="43" fillId="0" borderId="22" applyNumberFormat="0" applyFill="0" applyAlignment="0" applyProtection="0"/>
    <xf numFmtId="0" fontId="58" fillId="0" borderId="22" applyNumberFormat="0" applyFill="0" applyAlignment="0" applyProtection="0"/>
    <xf numFmtId="0" fontId="42" fillId="38" borderId="20" applyNumberFormat="0" applyAlignment="0" applyProtection="0"/>
    <xf numFmtId="0" fontId="39" fillId="51" borderId="20" applyNumberFormat="0" applyAlignment="0" applyProtection="0"/>
    <xf numFmtId="4" fontId="30" fillId="28" borderId="28">
      <alignment horizontal="right" vertical="center"/>
    </xf>
    <xf numFmtId="0" fontId="26" fillId="28" borderId="28">
      <alignment horizontal="right" vertical="center"/>
    </xf>
    <xf numFmtId="176" fontId="28" fillId="55" borderId="28" applyNumberFormat="0" applyFont="0" applyBorder="0" applyAlignment="0" applyProtection="0">
      <alignment horizontal="right" vertical="center"/>
    </xf>
    <xf numFmtId="0" fontId="43" fillId="0" borderId="22" applyNumberFormat="0" applyFill="0" applyAlignment="0" applyProtection="0"/>
    <xf numFmtId="49" fontId="28" fillId="0" borderId="28" applyNumberFormat="0" applyFont="0" applyFill="0" applyBorder="0" applyProtection="0">
      <alignment horizontal="left" vertical="center" indent="2"/>
    </xf>
    <xf numFmtId="49" fontId="28" fillId="0" borderId="29" applyNumberFormat="0" applyFont="0" applyFill="0" applyBorder="0" applyProtection="0">
      <alignment horizontal="left" vertical="center" indent="5"/>
    </xf>
    <xf numFmtId="49" fontId="28" fillId="0" borderId="28" applyNumberFormat="0" applyFont="0" applyFill="0" applyBorder="0" applyProtection="0">
      <alignment horizontal="left" vertical="center" indent="2"/>
    </xf>
    <xf numFmtId="4" fontId="28" fillId="0" borderId="28" applyFill="0" applyBorder="0" applyProtection="0">
      <alignment horizontal="right" vertical="center"/>
    </xf>
    <xf numFmtId="49" fontId="27" fillId="0" borderId="28" applyNumberFormat="0" applyFill="0" applyBorder="0" applyProtection="0">
      <alignment horizontal="left" vertical="center"/>
    </xf>
    <xf numFmtId="0" fontId="28" fillId="0" borderId="31">
      <alignment horizontal="left" vertical="center" wrapText="1" indent="2"/>
    </xf>
    <xf numFmtId="0" fontId="55" fillId="51" borderId="19" applyNumberFormat="0" applyAlignment="0" applyProtection="0"/>
    <xf numFmtId="0" fontId="26" fillId="30" borderId="30">
      <alignment horizontal="right" vertical="center"/>
    </xf>
    <xf numFmtId="0" fontId="42" fillId="38" borderId="20" applyNumberFormat="0" applyAlignment="0" applyProtection="0"/>
    <xf numFmtId="0" fontId="26" fillId="30" borderId="30">
      <alignment horizontal="right" vertical="center"/>
    </xf>
    <xf numFmtId="4" fontId="26" fillId="30" borderId="28">
      <alignment horizontal="right" vertical="center"/>
    </xf>
    <xf numFmtId="0" fontId="26" fillId="30" borderId="28">
      <alignment horizontal="right" vertical="center"/>
    </xf>
    <xf numFmtId="0" fontId="36" fillId="51" borderId="19" applyNumberFormat="0" applyAlignment="0" applyProtection="0"/>
    <xf numFmtId="0" fontId="38" fillId="51" borderId="20" applyNumberFormat="0" applyAlignment="0" applyProtection="0"/>
    <xf numFmtId="0" fontId="43" fillId="0" borderId="22" applyNumberFormat="0" applyFill="0" applyAlignment="0" applyProtection="0"/>
    <xf numFmtId="0" fontId="28" fillId="29" borderId="28"/>
    <xf numFmtId="4" fontId="28" fillId="29" borderId="28"/>
    <xf numFmtId="4" fontId="26" fillId="30" borderId="28">
      <alignment horizontal="right" vertical="center"/>
    </xf>
    <xf numFmtId="0" fontId="30" fillId="28" borderId="28">
      <alignment horizontal="right" vertical="center"/>
    </xf>
    <xf numFmtId="0" fontId="42" fillId="38" borderId="20" applyNumberFormat="0" applyAlignment="0" applyProtection="0"/>
    <xf numFmtId="0" fontId="39" fillId="51" borderId="20" applyNumberFormat="0" applyAlignment="0" applyProtection="0"/>
    <xf numFmtId="4" fontId="28" fillId="0" borderId="28">
      <alignment horizontal="right" vertical="center"/>
    </xf>
    <xf numFmtId="0" fontId="28" fillId="30" borderId="31">
      <alignment horizontal="left" vertical="center" wrapText="1" indent="2"/>
    </xf>
    <xf numFmtId="0" fontId="28" fillId="0" borderId="31">
      <alignment horizontal="left" vertical="center" wrapText="1" indent="2"/>
    </xf>
    <xf numFmtId="0" fontId="55" fillId="51" borderId="19" applyNumberFormat="0" applyAlignment="0" applyProtection="0"/>
    <xf numFmtId="0" fontId="51" fillId="38" borderId="20" applyNumberFormat="0" applyAlignment="0" applyProtection="0"/>
    <xf numFmtId="0" fontId="38" fillId="51" borderId="20" applyNumberFormat="0" applyAlignment="0" applyProtection="0"/>
    <xf numFmtId="0" fontId="36" fillId="51" borderId="19" applyNumberFormat="0" applyAlignment="0" applyProtection="0"/>
    <xf numFmtId="0" fontId="26" fillId="30" borderId="30">
      <alignment horizontal="right" vertical="center"/>
    </xf>
    <xf numFmtId="0" fontId="30" fillId="28" borderId="28">
      <alignment horizontal="right" vertical="center"/>
    </xf>
    <xf numFmtId="4" fontId="26" fillId="28" borderId="28">
      <alignment horizontal="right" vertical="center"/>
    </xf>
    <xf numFmtId="4" fontId="26" fillId="30" borderId="28">
      <alignment horizontal="right" vertical="center"/>
    </xf>
    <xf numFmtId="49" fontId="28" fillId="0" borderId="29" applyNumberFormat="0" applyFont="0" applyFill="0" applyBorder="0" applyProtection="0">
      <alignment horizontal="left" vertical="center" indent="5"/>
    </xf>
    <xf numFmtId="4" fontId="28" fillId="0" borderId="28" applyFill="0" applyBorder="0" applyProtection="0">
      <alignment horizontal="right" vertical="center"/>
    </xf>
    <xf numFmtId="4" fontId="26" fillId="28" borderId="28">
      <alignment horizontal="right" vertical="center"/>
    </xf>
    <xf numFmtId="0" fontId="51" fillId="38" borderId="20" applyNumberFormat="0" applyAlignment="0" applyProtection="0"/>
    <xf numFmtId="0" fontId="42" fillId="38" borderId="20" applyNumberFormat="0" applyAlignment="0" applyProtection="0"/>
    <xf numFmtId="0" fontId="38" fillId="51" borderId="20" applyNumberFormat="0" applyAlignment="0" applyProtection="0"/>
    <xf numFmtId="0" fontId="28" fillId="30" borderId="31">
      <alignment horizontal="left" vertical="center" wrapText="1" indent="2"/>
    </xf>
    <xf numFmtId="0" fontId="28" fillId="0" borderId="31">
      <alignment horizontal="left" vertical="center" wrapText="1" indent="2"/>
    </xf>
    <xf numFmtId="0" fontId="28" fillId="30" borderId="31">
      <alignment horizontal="left" vertical="center" wrapText="1" indent="2"/>
    </xf>
    <xf numFmtId="0" fontId="1" fillId="0" borderId="0"/>
    <xf numFmtId="0" fontId="28" fillId="0" borderId="35">
      <alignment horizontal="right" vertical="center"/>
    </xf>
    <xf numFmtId="4" fontId="26" fillId="30" borderId="37">
      <alignment horizontal="right" vertical="center"/>
    </xf>
    <xf numFmtId="0" fontId="28" fillId="0" borderId="35" applyNumberFormat="0" applyFill="0" applyAlignment="0" applyProtection="0"/>
    <xf numFmtId="0" fontId="26" fillId="30" borderId="35">
      <alignment horizontal="right" vertical="center"/>
    </xf>
    <xf numFmtId="4" fontId="26" fillId="30" borderId="37">
      <alignment horizontal="right" vertical="center"/>
    </xf>
    <xf numFmtId="0" fontId="28" fillId="29" borderId="35"/>
    <xf numFmtId="0" fontId="33" fillId="54" borderId="34" applyNumberFormat="0" applyFont="0" applyAlignment="0" applyProtection="0"/>
    <xf numFmtId="0" fontId="28" fillId="30" borderId="38">
      <alignment horizontal="left" vertical="center" wrapText="1" indent="2"/>
    </xf>
    <xf numFmtId="0" fontId="28" fillId="29" borderId="35"/>
    <xf numFmtId="0" fontId="21" fillId="9" borderId="8" applyNumberFormat="0" applyAlignment="0" applyProtection="0"/>
    <xf numFmtId="0" fontId="38" fillId="51" borderId="32" applyNumberFormat="0" applyAlignment="0" applyProtection="0"/>
    <xf numFmtId="0" fontId="36" fillId="51" borderId="39" applyNumberFormat="0" applyAlignment="0" applyProtection="0"/>
    <xf numFmtId="0" fontId="15" fillId="54" borderId="34" applyNumberFormat="0" applyFont="0" applyAlignment="0" applyProtection="0"/>
    <xf numFmtId="4" fontId="28" fillId="0" borderId="35">
      <alignment horizontal="right" vertical="center"/>
    </xf>
    <xf numFmtId="0" fontId="58" fillId="0" borderId="33" applyNumberFormat="0" applyFill="0" applyAlignment="0" applyProtection="0"/>
    <xf numFmtId="0" fontId="28" fillId="30" borderId="38">
      <alignment horizontal="left" vertical="center" wrapText="1" indent="2"/>
    </xf>
    <xf numFmtId="0" fontId="51" fillId="38" borderId="32" applyNumberFormat="0" applyAlignment="0" applyProtection="0"/>
    <xf numFmtId="0" fontId="26" fillId="30" borderId="35">
      <alignment horizontal="right" vertical="center"/>
    </xf>
    <xf numFmtId="0" fontId="58" fillId="0" borderId="33" applyNumberFormat="0" applyFill="0" applyAlignment="0" applyProtection="0"/>
    <xf numFmtId="0" fontId="42" fillId="38" borderId="32" applyNumberFormat="0" applyAlignment="0" applyProtection="0"/>
    <xf numFmtId="4" fontId="28" fillId="0" borderId="35" applyFill="0" applyBorder="0" applyProtection="0">
      <alignment horizontal="right" vertical="center"/>
    </xf>
    <xf numFmtId="0" fontId="39" fillId="51" borderId="32" applyNumberFormat="0" applyAlignment="0" applyProtection="0"/>
    <xf numFmtId="0" fontId="51" fillId="38" borderId="32" applyNumberFormat="0" applyAlignment="0" applyProtection="0"/>
    <xf numFmtId="0" fontId="28" fillId="0" borderId="38">
      <alignment horizontal="left" vertical="center" wrapText="1" indent="2"/>
    </xf>
    <xf numFmtId="4" fontId="26" fillId="28" borderId="35">
      <alignment horizontal="right" vertical="center"/>
    </xf>
    <xf numFmtId="0" fontId="51" fillId="38" borderId="32" applyNumberFormat="0" applyAlignment="0" applyProtection="0"/>
    <xf numFmtId="0" fontId="28" fillId="29" borderId="35"/>
    <xf numFmtId="0" fontId="28" fillId="0" borderId="38">
      <alignment horizontal="left" vertical="center" wrapText="1" indent="2"/>
    </xf>
    <xf numFmtId="49" fontId="28" fillId="0" borderId="36" applyNumberFormat="0" applyFont="0" applyFill="0" applyBorder="0" applyProtection="0">
      <alignment horizontal="left" vertical="center" indent="5"/>
    </xf>
    <xf numFmtId="0" fontId="33" fillId="54" borderId="34" applyNumberFormat="0" applyFont="0" applyAlignment="0" applyProtection="0"/>
    <xf numFmtId="0" fontId="30" fillId="28" borderId="35">
      <alignment horizontal="right" vertical="center"/>
    </xf>
    <xf numFmtId="4" fontId="26" fillId="30" borderId="37">
      <alignment horizontal="right" vertical="center"/>
    </xf>
    <xf numFmtId="0" fontId="51" fillId="38" borderId="32" applyNumberFormat="0" applyAlignment="0" applyProtection="0"/>
    <xf numFmtId="49" fontId="28" fillId="0" borderId="35" applyNumberFormat="0" applyFont="0" applyFill="0" applyBorder="0" applyProtection="0">
      <alignment horizontal="left" vertical="center" indent="2"/>
    </xf>
    <xf numFmtId="0" fontId="28" fillId="0" borderId="38">
      <alignment horizontal="left" vertical="center" wrapText="1" indent="2"/>
    </xf>
    <xf numFmtId="4" fontId="28" fillId="0" borderId="35">
      <alignment horizontal="right" vertical="center"/>
    </xf>
    <xf numFmtId="4" fontId="26" fillId="28" borderId="35">
      <alignment horizontal="right" vertical="center"/>
    </xf>
    <xf numFmtId="4" fontId="28" fillId="0" borderId="35">
      <alignment horizontal="right" vertical="center"/>
    </xf>
    <xf numFmtId="0" fontId="15" fillId="54" borderId="34" applyNumberFormat="0" applyFont="0" applyAlignment="0" applyProtection="0"/>
    <xf numFmtId="0" fontId="26" fillId="30" borderId="35">
      <alignment horizontal="right" vertical="center"/>
    </xf>
    <xf numFmtId="0" fontId="39" fillId="51" borderId="32" applyNumberFormat="0" applyAlignment="0" applyProtection="0"/>
    <xf numFmtId="0" fontId="55" fillId="51" borderId="39" applyNumberFormat="0" applyAlignment="0" applyProtection="0"/>
    <xf numFmtId="0" fontId="43" fillId="0" borderId="33" applyNumberFormat="0" applyFill="0" applyAlignment="0" applyProtection="0"/>
    <xf numFmtId="0" fontId="26" fillId="30" borderId="35">
      <alignment horizontal="right" vertical="center"/>
    </xf>
    <xf numFmtId="0" fontId="51" fillId="38" borderId="32" applyNumberFormat="0" applyAlignment="0" applyProtection="0"/>
    <xf numFmtId="0" fontId="28" fillId="0" borderId="38">
      <alignment horizontal="left" vertical="center" wrapText="1" indent="2"/>
    </xf>
    <xf numFmtId="0" fontId="43" fillId="0" borderId="33" applyNumberFormat="0" applyFill="0" applyAlignment="0" applyProtection="0"/>
    <xf numFmtId="0" fontId="20" fillId="9" borderId="10" applyNumberFormat="0" applyAlignment="0" applyProtection="0"/>
    <xf numFmtId="0" fontId="21" fillId="9" borderId="8" applyNumberFormat="0" applyAlignment="0" applyProtection="0"/>
    <xf numFmtId="0" fontId="28" fillId="28" borderId="36">
      <alignment horizontal="left" vertical="center"/>
    </xf>
    <xf numFmtId="0" fontId="22" fillId="0" borderId="0" applyNumberFormat="0" applyFill="0" applyBorder="0" applyAlignment="0" applyProtection="0"/>
    <xf numFmtId="4" fontId="26" fillId="30" borderId="37">
      <alignment horizontal="right" vertical="center"/>
    </xf>
    <xf numFmtId="0" fontId="23" fillId="0" borderId="0" applyNumberFormat="0" applyFill="0" applyBorder="0" applyAlignment="0" applyProtection="0"/>
    <xf numFmtId="0" fontId="2" fillId="0" borderId="11" applyNumberFormat="0" applyFill="0" applyAlignment="0" applyProtection="0"/>
    <xf numFmtId="0" fontId="1"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 fillId="15" borderId="0" applyNumberFormat="0" applyBorder="0" applyAlignment="0" applyProtection="0"/>
    <xf numFmtId="0" fontId="3" fillId="2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27" borderId="0" applyNumberFormat="0" applyBorder="0" applyAlignment="0" applyProtection="0"/>
    <xf numFmtId="0" fontId="33" fillId="54" borderId="34" applyNumberFormat="0" applyFont="0" applyAlignment="0" applyProtection="0"/>
    <xf numFmtId="0" fontId="58" fillId="0" borderId="33" applyNumberFormat="0" applyFill="0" applyAlignment="0" applyProtection="0"/>
    <xf numFmtId="0" fontId="55" fillId="51" borderId="39" applyNumberFormat="0" applyAlignment="0" applyProtection="0"/>
    <xf numFmtId="0" fontId="51" fillId="38" borderId="32" applyNumberFormat="0" applyAlignment="0" applyProtection="0"/>
    <xf numFmtId="4" fontId="28" fillId="0" borderId="35">
      <alignment horizontal="right" vertical="center"/>
    </xf>
    <xf numFmtId="0" fontId="23" fillId="0" borderId="0" applyNumberFormat="0" applyFill="0" applyBorder="0" applyAlignment="0" applyProtection="0"/>
    <xf numFmtId="0" fontId="58" fillId="0" borderId="33" applyNumberFormat="0" applyFill="0" applyAlignment="0" applyProtection="0"/>
    <xf numFmtId="176" fontId="28" fillId="55" borderId="35" applyNumberFormat="0" applyFont="0" applyBorder="0" applyAlignment="0" applyProtection="0">
      <alignment horizontal="right" vertical="center"/>
    </xf>
    <xf numFmtId="0" fontId="15" fillId="54" borderId="34" applyNumberFormat="0" applyFont="0" applyAlignment="0" applyProtection="0"/>
    <xf numFmtId="0" fontId="28" fillId="0" borderId="38">
      <alignment horizontal="left" vertical="center" wrapText="1" indent="2"/>
    </xf>
    <xf numFmtId="0" fontId="1" fillId="19" borderId="0" applyNumberFormat="0" applyBorder="0" applyAlignment="0" applyProtection="0"/>
    <xf numFmtId="49" fontId="27" fillId="0" borderId="35" applyNumberFormat="0" applyFill="0" applyBorder="0" applyProtection="0">
      <alignment horizontal="left" vertical="center"/>
    </xf>
    <xf numFmtId="0" fontId="58" fillId="0" borderId="33" applyNumberFormat="0" applyFill="0" applyAlignment="0" applyProtection="0"/>
    <xf numFmtId="0" fontId="38" fillId="51" borderId="32" applyNumberFormat="0" applyAlignment="0" applyProtection="0"/>
    <xf numFmtId="0" fontId="28" fillId="0" borderId="35" applyNumberFormat="0" applyFill="0" applyAlignment="0" applyProtection="0"/>
    <xf numFmtId="4" fontId="28" fillId="0" borderId="35" applyFill="0" applyBorder="0" applyProtection="0">
      <alignment horizontal="right" vertical="center"/>
    </xf>
    <xf numFmtId="49" fontId="28" fillId="0" borderId="35" applyNumberFormat="0" applyFont="0" applyFill="0" applyBorder="0" applyProtection="0">
      <alignment horizontal="left" vertical="center" indent="2"/>
    </xf>
    <xf numFmtId="49" fontId="27" fillId="0" borderId="35" applyNumberFormat="0" applyFill="0" applyBorder="0" applyProtection="0">
      <alignment horizontal="left" vertical="center"/>
    </xf>
    <xf numFmtId="0" fontId="55" fillId="51" borderId="39" applyNumberFormat="0" applyAlignment="0" applyProtection="0"/>
    <xf numFmtId="4" fontId="26" fillId="30" borderId="35">
      <alignment horizontal="right" vertical="center"/>
    </xf>
    <xf numFmtId="4" fontId="30" fillId="28" borderId="35">
      <alignment horizontal="right" vertical="center"/>
    </xf>
    <xf numFmtId="4" fontId="26" fillId="28" borderId="35">
      <alignment horizontal="right" vertical="center"/>
    </xf>
    <xf numFmtId="0" fontId="3" fillId="12" borderId="0" applyNumberFormat="0" applyBorder="0" applyAlignment="0" applyProtection="0"/>
    <xf numFmtId="0" fontId="26" fillId="30" borderId="35">
      <alignment horizontal="right" vertical="center"/>
    </xf>
    <xf numFmtId="0" fontId="28" fillId="29" borderId="35"/>
    <xf numFmtId="4" fontId="26" fillId="30" borderId="35">
      <alignment horizontal="right" vertical="center"/>
    </xf>
    <xf numFmtId="0" fontId="51" fillId="38" borderId="32" applyNumberFormat="0" applyAlignment="0" applyProtection="0"/>
    <xf numFmtId="0" fontId="55" fillId="51" borderId="39" applyNumberFormat="0" applyAlignment="0" applyProtection="0"/>
    <xf numFmtId="0" fontId="43" fillId="0" borderId="33" applyNumberFormat="0" applyFill="0" applyAlignment="0" applyProtection="0"/>
    <xf numFmtId="0" fontId="26" fillId="28" borderId="35">
      <alignment horizontal="right" vertical="center"/>
    </xf>
    <xf numFmtId="0" fontId="42" fillId="38" borderId="32" applyNumberFormat="0" applyAlignment="0" applyProtection="0"/>
    <xf numFmtId="0" fontId="58" fillId="0" borderId="33" applyNumberFormat="0" applyFill="0" applyAlignment="0" applyProtection="0"/>
    <xf numFmtId="4" fontId="26" fillId="30" borderId="37">
      <alignment horizontal="right" vertical="center"/>
    </xf>
    <xf numFmtId="0" fontId="26" fillId="30" borderId="36">
      <alignment horizontal="right" vertical="center"/>
    </xf>
    <xf numFmtId="4" fontId="30" fillId="28" borderId="35">
      <alignment horizontal="right" vertical="center"/>
    </xf>
    <xf numFmtId="4" fontId="26" fillId="30" borderId="36">
      <alignment horizontal="right" vertical="center"/>
    </xf>
    <xf numFmtId="0" fontId="55" fillId="51" borderId="39" applyNumberFormat="0" applyAlignment="0" applyProtection="0"/>
    <xf numFmtId="4" fontId="28" fillId="29" borderId="35"/>
    <xf numFmtId="49" fontId="28" fillId="0" borderId="35" applyNumberFormat="0" applyFont="0" applyFill="0" applyBorder="0" applyProtection="0">
      <alignment horizontal="left" vertical="center" indent="2"/>
    </xf>
    <xf numFmtId="0" fontId="51" fillId="38" borderId="32" applyNumberFormat="0" applyAlignment="0" applyProtection="0"/>
    <xf numFmtId="4" fontId="26" fillId="30" borderId="36">
      <alignment horizontal="right" vertical="center"/>
    </xf>
    <xf numFmtId="0" fontId="26" fillId="30" borderId="36">
      <alignment horizontal="right" vertical="center"/>
    </xf>
    <xf numFmtId="4" fontId="28" fillId="29" borderId="35"/>
    <xf numFmtId="0" fontId="28" fillId="28" borderId="36">
      <alignment horizontal="left" vertical="center"/>
    </xf>
    <xf numFmtId="4" fontId="26" fillId="30" borderId="36">
      <alignment horizontal="right" vertical="center"/>
    </xf>
    <xf numFmtId="0" fontId="26" fillId="30" borderId="37">
      <alignment horizontal="right" vertical="center"/>
    </xf>
    <xf numFmtId="0" fontId="1" fillId="14" borderId="0" applyNumberFormat="0" applyBorder="0" applyAlignment="0" applyProtection="0"/>
    <xf numFmtId="0" fontId="30" fillId="28" borderId="35">
      <alignment horizontal="right" vertical="center"/>
    </xf>
    <xf numFmtId="0" fontId="26" fillId="28" borderId="35">
      <alignment horizontal="right" vertical="center"/>
    </xf>
    <xf numFmtId="0" fontId="51" fillId="38" borderId="32" applyNumberFormat="0" applyAlignment="0" applyProtection="0"/>
    <xf numFmtId="0" fontId="36" fillId="51" borderId="39" applyNumberFormat="0" applyAlignment="0" applyProtection="0"/>
    <xf numFmtId="0" fontId="28" fillId="0" borderId="35">
      <alignment horizontal="right" vertical="center"/>
    </xf>
    <xf numFmtId="0" fontId="38" fillId="51" borderId="32" applyNumberFormat="0" applyAlignment="0" applyProtection="0"/>
    <xf numFmtId="0" fontId="39" fillId="51" borderId="32" applyNumberFormat="0" applyAlignment="0" applyProtection="0"/>
    <xf numFmtId="4" fontId="30" fillId="28" borderId="35">
      <alignment horizontal="right" vertical="center"/>
    </xf>
    <xf numFmtId="0" fontId="1" fillId="25" borderId="0" applyNumberFormat="0" applyBorder="0" applyAlignment="0" applyProtection="0"/>
    <xf numFmtId="0" fontId="1" fillId="16" borderId="0" applyNumberFormat="0" applyBorder="0" applyAlignment="0" applyProtection="0"/>
    <xf numFmtId="0" fontId="20" fillId="9" borderId="10" applyNumberFormat="0" applyAlignment="0" applyProtection="0"/>
    <xf numFmtId="4" fontId="26" fillId="30" borderId="35">
      <alignment horizontal="right" vertical="center"/>
    </xf>
    <xf numFmtId="49" fontId="28" fillId="0" borderId="35" applyNumberFormat="0" applyFont="0" applyFill="0" applyBorder="0" applyProtection="0">
      <alignment horizontal="left" vertical="center" indent="2"/>
    </xf>
    <xf numFmtId="0" fontId="38" fillId="51" borderId="32" applyNumberFormat="0" applyAlignment="0" applyProtection="0"/>
    <xf numFmtId="0" fontId="58" fillId="0" borderId="33" applyNumberFormat="0" applyFill="0" applyAlignment="0" applyProtection="0"/>
    <xf numFmtId="0" fontId="36" fillId="51" borderId="39" applyNumberFormat="0" applyAlignment="0" applyProtection="0"/>
    <xf numFmtId="0" fontId="3" fillId="27" borderId="0" applyNumberFormat="0" applyBorder="0" applyAlignment="0" applyProtection="0"/>
    <xf numFmtId="0" fontId="39" fillId="51" borderId="32" applyNumberFormat="0" applyAlignment="0" applyProtection="0"/>
    <xf numFmtId="4" fontId="28" fillId="0" borderId="35" applyFill="0" applyBorder="0" applyProtection="0">
      <alignment horizontal="right" vertical="center"/>
    </xf>
    <xf numFmtId="0" fontId="43" fillId="0" borderId="33" applyNumberFormat="0" applyFill="0" applyAlignment="0" applyProtection="0"/>
    <xf numFmtId="49" fontId="28" fillId="0" borderId="35" applyNumberFormat="0" applyFont="0" applyFill="0" applyBorder="0" applyProtection="0">
      <alignment horizontal="left" vertical="center" indent="2"/>
    </xf>
    <xf numFmtId="176" fontId="28" fillId="55" borderId="35" applyNumberFormat="0" applyFont="0" applyBorder="0" applyAlignment="0" applyProtection="0">
      <alignment horizontal="right" vertical="center"/>
    </xf>
    <xf numFmtId="4" fontId="30" fillId="28" borderId="35">
      <alignment horizontal="right" vertical="center"/>
    </xf>
    <xf numFmtId="0" fontId="26" fillId="28" borderId="35">
      <alignment horizontal="right" vertical="center"/>
    </xf>
    <xf numFmtId="0" fontId="3" fillId="27" borderId="0" applyNumberFormat="0" applyBorder="0" applyAlignment="0" applyProtection="0"/>
    <xf numFmtId="49" fontId="28" fillId="0" borderId="35" applyNumberFormat="0" applyFont="0" applyFill="0" applyBorder="0" applyProtection="0">
      <alignment horizontal="left" vertical="center" indent="2"/>
    </xf>
    <xf numFmtId="0" fontId="26" fillId="30" borderId="35">
      <alignment horizontal="right" vertical="center"/>
    </xf>
    <xf numFmtId="0" fontId="28" fillId="0" borderId="38">
      <alignment horizontal="left" vertical="center" wrapText="1" indent="2"/>
    </xf>
    <xf numFmtId="0" fontId="58" fillId="0" borderId="33" applyNumberFormat="0" applyFill="0" applyAlignment="0" applyProtection="0"/>
    <xf numFmtId="0" fontId="1" fillId="19" borderId="0" applyNumberFormat="0" applyBorder="0" applyAlignment="0" applyProtection="0"/>
    <xf numFmtId="0" fontId="28" fillId="30" borderId="38">
      <alignment horizontal="left" vertical="center" wrapText="1" indent="2"/>
    </xf>
    <xf numFmtId="4" fontId="26" fillId="30" borderId="35">
      <alignment horizontal="right" vertical="center"/>
    </xf>
    <xf numFmtId="0" fontId="39" fillId="51" borderId="32" applyNumberFormat="0" applyAlignment="0" applyProtection="0"/>
    <xf numFmtId="0" fontId="58" fillId="0" borderId="33" applyNumberFormat="0" applyFill="0" applyAlignment="0" applyProtection="0"/>
    <xf numFmtId="0" fontId="43" fillId="0" borderId="33" applyNumberFormat="0" applyFill="0" applyAlignment="0" applyProtection="0"/>
    <xf numFmtId="4" fontId="26" fillId="30" borderId="35">
      <alignment horizontal="right" vertical="center"/>
    </xf>
    <xf numFmtId="4" fontId="26" fillId="30" borderId="37">
      <alignment horizontal="right" vertical="center"/>
    </xf>
    <xf numFmtId="0" fontId="42" fillId="38" borderId="32" applyNumberFormat="0" applyAlignment="0" applyProtection="0"/>
    <xf numFmtId="4" fontId="26" fillId="30" borderId="35">
      <alignment horizontal="right" vertical="center"/>
    </xf>
    <xf numFmtId="49" fontId="28" fillId="0" borderId="35" applyNumberFormat="0" applyFont="0" applyFill="0" applyBorder="0" applyProtection="0">
      <alignment horizontal="left" vertical="center" indent="2"/>
    </xf>
    <xf numFmtId="0" fontId="3" fillId="21" borderId="0" applyNumberFormat="0" applyBorder="0" applyAlignment="0" applyProtection="0"/>
    <xf numFmtId="0" fontId="28" fillId="29" borderId="35"/>
    <xf numFmtId="0" fontId="21" fillId="9" borderId="8" applyNumberFormat="0" applyAlignment="0" applyProtection="0"/>
    <xf numFmtId="0" fontId="15" fillId="54" borderId="34" applyNumberFormat="0" applyFont="0" applyAlignment="0" applyProtection="0"/>
    <xf numFmtId="0" fontId="28" fillId="30" borderId="38">
      <alignment horizontal="left" vertical="center" wrapText="1" indent="2"/>
    </xf>
    <xf numFmtId="0" fontId="30" fillId="28" borderId="35">
      <alignment horizontal="right" vertical="center"/>
    </xf>
    <xf numFmtId="0" fontId="28" fillId="28" borderId="36">
      <alignment horizontal="left" vertical="center"/>
    </xf>
    <xf numFmtId="4" fontId="28" fillId="0" borderId="35" applyFill="0" applyBorder="0" applyProtection="0">
      <alignment horizontal="right" vertical="center"/>
    </xf>
    <xf numFmtId="0" fontId="58" fillId="0" borderId="33" applyNumberFormat="0" applyFill="0" applyAlignment="0" applyProtection="0"/>
    <xf numFmtId="0" fontId="43" fillId="0" borderId="33" applyNumberFormat="0" applyFill="0" applyAlignment="0" applyProtection="0"/>
    <xf numFmtId="0" fontId="26" fillId="30" borderId="36">
      <alignment horizontal="right" vertical="center"/>
    </xf>
    <xf numFmtId="0" fontId="58" fillId="0" borderId="33" applyNumberFormat="0" applyFill="0" applyAlignment="0" applyProtection="0"/>
    <xf numFmtId="0" fontId="51" fillId="38" borderId="32" applyNumberFormat="0" applyAlignment="0" applyProtection="0"/>
    <xf numFmtId="0" fontId="15" fillId="54" borderId="34" applyNumberFormat="0" applyFont="0" applyAlignment="0" applyProtection="0"/>
    <xf numFmtId="4" fontId="26" fillId="30" borderId="35">
      <alignment horizontal="right" vertical="center"/>
    </xf>
    <xf numFmtId="0" fontId="28" fillId="0" borderId="35">
      <alignment horizontal="right" vertical="center"/>
    </xf>
    <xf numFmtId="0" fontId="3" fillId="24" borderId="0" applyNumberFormat="0" applyBorder="0" applyAlignment="0" applyProtection="0"/>
    <xf numFmtId="0" fontId="28" fillId="30" borderId="38">
      <alignment horizontal="left" vertical="center" wrapText="1" indent="2"/>
    </xf>
    <xf numFmtId="0" fontId="43" fillId="0" borderId="33" applyNumberFormat="0" applyFill="0" applyAlignment="0" applyProtection="0"/>
    <xf numFmtId="4" fontId="26" fillId="30" borderId="35">
      <alignment horizontal="right" vertical="center"/>
    </xf>
    <xf numFmtId="0" fontId="33" fillId="54" borderId="34" applyNumberFormat="0" applyFont="0" applyAlignment="0" applyProtection="0"/>
    <xf numFmtId="49" fontId="27" fillId="0" borderId="35" applyNumberFormat="0" applyFill="0" applyBorder="0" applyProtection="0">
      <alignment horizontal="left" vertical="center"/>
    </xf>
    <xf numFmtId="4" fontId="26" fillId="28" borderId="35">
      <alignment horizontal="right" vertical="center"/>
    </xf>
    <xf numFmtId="0" fontId="26" fillId="30" borderId="35">
      <alignment horizontal="right" vertical="center"/>
    </xf>
    <xf numFmtId="0" fontId="21" fillId="9" borderId="8" applyNumberFormat="0" applyAlignment="0" applyProtection="0"/>
    <xf numFmtId="0" fontId="51" fillId="38" borderId="32" applyNumberFormat="0" applyAlignment="0" applyProtection="0"/>
    <xf numFmtId="0" fontId="33" fillId="54" borderId="34" applyNumberFormat="0" applyFont="0" applyAlignment="0" applyProtection="0"/>
    <xf numFmtId="0" fontId="33" fillId="54" borderId="34" applyNumberFormat="0" applyFont="0" applyAlignment="0" applyProtection="0"/>
    <xf numFmtId="4" fontId="26" fillId="30" borderId="37">
      <alignment horizontal="right" vertical="center"/>
    </xf>
    <xf numFmtId="0" fontId="26" fillId="30" borderId="37">
      <alignment horizontal="right" vertical="center"/>
    </xf>
    <xf numFmtId="49" fontId="28" fillId="0" borderId="36" applyNumberFormat="0" applyFont="0" applyFill="0" applyBorder="0" applyProtection="0">
      <alignment horizontal="left" vertical="center" indent="5"/>
    </xf>
    <xf numFmtId="0" fontId="43" fillId="0" borderId="33" applyNumberFormat="0" applyFill="0" applyAlignment="0" applyProtection="0"/>
    <xf numFmtId="0" fontId="39" fillId="51" borderId="32" applyNumberFormat="0" applyAlignment="0" applyProtection="0"/>
    <xf numFmtId="176" fontId="28" fillId="55" borderId="35" applyNumberFormat="0" applyFont="0" applyBorder="0" applyAlignment="0" applyProtection="0">
      <alignment horizontal="right" vertical="center"/>
    </xf>
    <xf numFmtId="0" fontId="58" fillId="0" borderId="33" applyNumberFormat="0" applyFill="0" applyAlignment="0" applyProtection="0"/>
    <xf numFmtId="0" fontId="28" fillId="0" borderId="35" applyNumberFormat="0" applyFill="0" applyAlignment="0" applyProtection="0"/>
    <xf numFmtId="0" fontId="58" fillId="0" borderId="33" applyNumberFormat="0" applyFill="0" applyAlignment="0" applyProtection="0"/>
    <xf numFmtId="0" fontId="28" fillId="0" borderId="38">
      <alignment horizontal="left" vertical="center" wrapText="1" indent="2"/>
    </xf>
    <xf numFmtId="0" fontId="42" fillId="38" borderId="32" applyNumberFormat="0" applyAlignment="0" applyProtection="0"/>
    <xf numFmtId="0" fontId="33" fillId="54" borderId="34" applyNumberFormat="0" applyFont="0" applyAlignment="0" applyProtection="0"/>
    <xf numFmtId="49" fontId="27" fillId="0" borderId="35" applyNumberFormat="0" applyFill="0" applyBorder="0" applyProtection="0">
      <alignment horizontal="left" vertical="center"/>
    </xf>
    <xf numFmtId="4" fontId="28" fillId="29" borderId="35"/>
    <xf numFmtId="0" fontId="33" fillId="54" borderId="34" applyNumberFormat="0" applyFont="0" applyAlignment="0" applyProtection="0"/>
    <xf numFmtId="0" fontId="1" fillId="17" borderId="0" applyNumberFormat="0" applyBorder="0" applyAlignment="0" applyProtection="0"/>
    <xf numFmtId="0" fontId="38" fillId="51" borderId="32" applyNumberFormat="0" applyAlignment="0" applyProtection="0"/>
    <xf numFmtId="0" fontId="26" fillId="30" borderId="37">
      <alignment horizontal="right" vertical="center"/>
    </xf>
    <xf numFmtId="4" fontId="28" fillId="29" borderId="35"/>
    <xf numFmtId="0" fontId="39" fillId="51" borderId="32" applyNumberFormat="0" applyAlignment="0" applyProtection="0"/>
    <xf numFmtId="0" fontId="38" fillId="51" borderId="32" applyNumberFormat="0" applyAlignment="0" applyProtection="0"/>
    <xf numFmtId="0" fontId="26" fillId="30" borderId="37">
      <alignment horizontal="right" vertical="center"/>
    </xf>
    <xf numFmtId="0" fontId="39" fillId="51" borderId="32" applyNumberFormat="0" applyAlignment="0" applyProtection="0"/>
    <xf numFmtId="0" fontId="58" fillId="0" borderId="33" applyNumberFormat="0" applyFill="0" applyAlignment="0" applyProtection="0"/>
    <xf numFmtId="0" fontId="33" fillId="54" borderId="34" applyNumberFormat="0" applyFont="0" applyAlignment="0" applyProtection="0"/>
    <xf numFmtId="49" fontId="27" fillId="0" borderId="35" applyNumberFormat="0" applyFill="0" applyBorder="0" applyProtection="0">
      <alignment horizontal="left" vertical="center"/>
    </xf>
    <xf numFmtId="0" fontId="26" fillId="30" borderId="35">
      <alignment horizontal="right" vertical="center"/>
    </xf>
    <xf numFmtId="0" fontId="28" fillId="30" borderId="38">
      <alignment horizontal="left" vertical="center" wrapText="1" indent="2"/>
    </xf>
    <xf numFmtId="0" fontId="1" fillId="16" borderId="0" applyNumberFormat="0" applyBorder="0" applyAlignment="0" applyProtection="0"/>
    <xf numFmtId="0" fontId="28" fillId="0" borderId="35" applyNumberFormat="0" applyFill="0" applyAlignment="0" applyProtection="0"/>
    <xf numFmtId="0" fontId="39" fillId="51" borderId="32" applyNumberFormat="0" applyAlignment="0" applyProtection="0"/>
    <xf numFmtId="4" fontId="28" fillId="0" borderId="35" applyFill="0" applyBorder="0" applyProtection="0">
      <alignment horizontal="right" vertical="center"/>
    </xf>
    <xf numFmtId="0" fontId="28" fillId="28" borderId="36">
      <alignment horizontal="left" vertical="center"/>
    </xf>
    <xf numFmtId="0" fontId="28" fillId="28" borderId="36">
      <alignment horizontal="left" vertical="center"/>
    </xf>
    <xf numFmtId="0" fontId="28" fillId="0" borderId="38">
      <alignment horizontal="left" vertical="center" wrapText="1" indent="2"/>
    </xf>
    <xf numFmtId="0" fontId="26" fillId="30" borderId="35">
      <alignment horizontal="right" vertical="center"/>
    </xf>
    <xf numFmtId="0" fontId="38" fillId="51" borderId="32" applyNumberFormat="0" applyAlignment="0" applyProtection="0"/>
    <xf numFmtId="0" fontId="43" fillId="0" borderId="33" applyNumberFormat="0" applyFill="0" applyAlignment="0" applyProtection="0"/>
    <xf numFmtId="0" fontId="55" fillId="51" borderId="39" applyNumberFormat="0" applyAlignment="0" applyProtection="0"/>
    <xf numFmtId="0" fontId="51" fillId="38" borderId="32" applyNumberFormat="0" applyAlignment="0" applyProtection="0"/>
    <xf numFmtId="4" fontId="26" fillId="30" borderId="36">
      <alignment horizontal="right" vertical="center"/>
    </xf>
    <xf numFmtId="4" fontId="26" fillId="30" borderId="35">
      <alignment horizontal="right" vertical="center"/>
    </xf>
    <xf numFmtId="0" fontId="28" fillId="30" borderId="38">
      <alignment horizontal="left" vertical="center" wrapText="1" indent="2"/>
    </xf>
    <xf numFmtId="4" fontId="26" fillId="30" borderId="35">
      <alignment horizontal="right" vertical="center"/>
    </xf>
    <xf numFmtId="0" fontId="28" fillId="0" borderId="35">
      <alignment horizontal="right" vertical="center"/>
    </xf>
    <xf numFmtId="0" fontId="30" fillId="28" borderId="35">
      <alignment horizontal="right" vertical="center"/>
    </xf>
    <xf numFmtId="176" fontId="28" fillId="55" borderId="35" applyNumberFormat="0" applyFont="0" applyBorder="0" applyAlignment="0" applyProtection="0">
      <alignment horizontal="right" vertical="center"/>
    </xf>
    <xf numFmtId="4" fontId="28" fillId="29" borderId="35"/>
    <xf numFmtId="0" fontId="42" fillId="38" borderId="32" applyNumberFormat="0" applyAlignment="0" applyProtection="0"/>
    <xf numFmtId="0" fontId="3" fillId="18" borderId="0" applyNumberFormat="0" applyBorder="0" applyAlignment="0" applyProtection="0"/>
    <xf numFmtId="0" fontId="15" fillId="54" borderId="34" applyNumberFormat="0" applyFont="0" applyAlignment="0" applyProtection="0"/>
    <xf numFmtId="0" fontId="28" fillId="0" borderId="35">
      <alignment horizontal="right" vertical="center"/>
    </xf>
    <xf numFmtId="49" fontId="27" fillId="0" borderId="35" applyNumberFormat="0" applyFill="0" applyBorder="0" applyProtection="0">
      <alignment horizontal="left" vertical="center"/>
    </xf>
    <xf numFmtId="0" fontId="51" fillId="38" borderId="32" applyNumberFormat="0" applyAlignment="0" applyProtection="0"/>
    <xf numFmtId="0" fontId="28" fillId="30" borderId="38">
      <alignment horizontal="left" vertical="center" wrapText="1" indent="2"/>
    </xf>
    <xf numFmtId="0" fontId="26" fillId="30" borderId="35">
      <alignment horizontal="right" vertical="center"/>
    </xf>
    <xf numFmtId="0" fontId="33" fillId="54" borderId="34" applyNumberFormat="0" applyFont="0" applyAlignment="0" applyProtection="0"/>
    <xf numFmtId="4" fontId="28" fillId="0" borderId="35">
      <alignment horizontal="right" vertical="center"/>
    </xf>
    <xf numFmtId="0" fontId="39" fillId="51" borderId="32" applyNumberFormat="0" applyAlignment="0" applyProtection="0"/>
    <xf numFmtId="4" fontId="28" fillId="0" borderId="35" applyFill="0" applyBorder="0" applyProtection="0">
      <alignment horizontal="right" vertical="center"/>
    </xf>
    <xf numFmtId="4" fontId="28" fillId="29" borderId="35"/>
    <xf numFmtId="4" fontId="26" fillId="28" borderId="35">
      <alignment horizontal="right" vertical="center"/>
    </xf>
    <xf numFmtId="0" fontId="1" fillId="17" borderId="0" applyNumberFormat="0" applyBorder="0" applyAlignment="0" applyProtection="0"/>
    <xf numFmtId="0" fontId="51" fillId="38" borderId="32" applyNumberFormat="0" applyAlignment="0" applyProtection="0"/>
    <xf numFmtId="49" fontId="28" fillId="0" borderId="36" applyNumberFormat="0" applyFont="0" applyFill="0" applyBorder="0" applyProtection="0">
      <alignment horizontal="left" vertical="center" indent="5"/>
    </xf>
    <xf numFmtId="0" fontId="26" fillId="30" borderId="37">
      <alignment horizontal="right" vertical="center"/>
    </xf>
    <xf numFmtId="4" fontId="28" fillId="0" borderId="35">
      <alignment horizontal="right" vertical="center"/>
    </xf>
    <xf numFmtId="0" fontId="28" fillId="0" borderId="38">
      <alignment horizontal="left" vertical="center" wrapText="1" indent="2"/>
    </xf>
    <xf numFmtId="0" fontId="51" fillId="38" borderId="32" applyNumberFormat="0" applyAlignment="0" applyProtection="0"/>
    <xf numFmtId="49" fontId="28" fillId="0" borderId="36" applyNumberFormat="0" applyFont="0" applyFill="0" applyBorder="0" applyProtection="0">
      <alignment horizontal="left" vertical="center" indent="5"/>
    </xf>
    <xf numFmtId="0" fontId="58" fillId="0" borderId="33" applyNumberFormat="0" applyFill="0" applyAlignment="0" applyProtection="0"/>
    <xf numFmtId="0" fontId="26" fillId="30" borderId="35">
      <alignment horizontal="right" vertical="center"/>
    </xf>
    <xf numFmtId="0" fontId="38" fillId="51" borderId="32" applyNumberFormat="0" applyAlignment="0" applyProtection="0"/>
    <xf numFmtId="0" fontId="26" fillId="30" borderId="35">
      <alignment horizontal="right" vertical="center"/>
    </xf>
    <xf numFmtId="0" fontId="22" fillId="0" borderId="0" applyNumberFormat="0" applyFill="0" applyBorder="0" applyAlignment="0" applyProtection="0"/>
    <xf numFmtId="0" fontId="58" fillId="0" borderId="33" applyNumberFormat="0" applyFill="0" applyAlignment="0" applyProtection="0"/>
    <xf numFmtId="0" fontId="39" fillId="51" borderId="32" applyNumberFormat="0" applyAlignment="0" applyProtection="0"/>
    <xf numFmtId="0" fontId="58" fillId="0" borderId="33" applyNumberFormat="0" applyFill="0" applyAlignment="0" applyProtection="0"/>
    <xf numFmtId="0" fontId="28" fillId="0" borderId="35" applyNumberFormat="0" applyFill="0" applyAlignment="0" applyProtection="0"/>
    <xf numFmtId="0" fontId="39" fillId="51" borderId="32" applyNumberFormat="0" applyAlignment="0" applyProtection="0"/>
    <xf numFmtId="0" fontId="55" fillId="51" borderId="39" applyNumberFormat="0" applyAlignment="0" applyProtection="0"/>
    <xf numFmtId="0" fontId="36" fillId="51" borderId="39" applyNumberFormat="0" applyAlignment="0" applyProtection="0"/>
    <xf numFmtId="0" fontId="55" fillId="51" borderId="39" applyNumberFormat="0" applyAlignment="0" applyProtection="0"/>
    <xf numFmtId="4" fontId="26" fillId="30" borderId="35">
      <alignment horizontal="right" vertical="center"/>
    </xf>
    <xf numFmtId="0" fontId="58" fillId="0" borderId="33" applyNumberFormat="0" applyFill="0" applyAlignment="0" applyProtection="0"/>
    <xf numFmtId="0" fontId="26" fillId="30" borderId="36">
      <alignment horizontal="right" vertical="center"/>
    </xf>
    <xf numFmtId="0" fontId="26" fillId="30" borderId="35">
      <alignment horizontal="right" vertical="center"/>
    </xf>
    <xf numFmtId="0" fontId="1" fillId="23" borderId="0" applyNumberFormat="0" applyBorder="0" applyAlignment="0" applyProtection="0"/>
    <xf numFmtId="0" fontId="26" fillId="30" borderId="35">
      <alignment horizontal="right" vertical="center"/>
    </xf>
    <xf numFmtId="0" fontId="26" fillId="30" borderId="37">
      <alignment horizontal="right" vertical="center"/>
    </xf>
    <xf numFmtId="0" fontId="28" fillId="29" borderId="35"/>
    <xf numFmtId="0" fontId="3" fillId="21" borderId="0" applyNumberFormat="0" applyBorder="0" applyAlignment="0" applyProtection="0"/>
    <xf numFmtId="4" fontId="30" fillId="28" borderId="35">
      <alignment horizontal="right" vertical="center"/>
    </xf>
    <xf numFmtId="0" fontId="26" fillId="30" borderId="36">
      <alignment horizontal="right" vertical="center"/>
    </xf>
    <xf numFmtId="0" fontId="38" fillId="51" borderId="32" applyNumberFormat="0" applyAlignment="0" applyProtection="0"/>
    <xf numFmtId="0" fontId="28" fillId="0" borderId="35">
      <alignment horizontal="right" vertical="center"/>
    </xf>
    <xf numFmtId="0" fontId="36" fillId="51" borderId="39" applyNumberFormat="0" applyAlignment="0" applyProtection="0"/>
    <xf numFmtId="4" fontId="28" fillId="0" borderId="35">
      <alignment horizontal="right" vertical="center"/>
    </xf>
    <xf numFmtId="0" fontId="26" fillId="30" borderId="36">
      <alignment horizontal="right" vertical="center"/>
    </xf>
    <xf numFmtId="0" fontId="15" fillId="54" borderId="34" applyNumberFormat="0" applyFont="0" applyAlignment="0" applyProtection="0"/>
    <xf numFmtId="0" fontId="33" fillId="54" borderId="34" applyNumberFormat="0" applyFont="0" applyAlignment="0" applyProtection="0"/>
    <xf numFmtId="0" fontId="39" fillId="51" borderId="32" applyNumberFormat="0" applyAlignment="0" applyProtection="0"/>
    <xf numFmtId="0" fontId="58" fillId="0" borderId="33" applyNumberFormat="0" applyFill="0" applyAlignment="0" applyProtection="0"/>
    <xf numFmtId="0" fontId="58" fillId="0" borderId="33" applyNumberFormat="0" applyFill="0" applyAlignment="0" applyProtection="0"/>
    <xf numFmtId="0" fontId="26" fillId="28" borderId="35">
      <alignment horizontal="right" vertical="center"/>
    </xf>
    <xf numFmtId="0" fontId="26" fillId="28" borderId="35">
      <alignment horizontal="right" vertical="center"/>
    </xf>
    <xf numFmtId="49" fontId="28" fillId="0" borderId="36" applyNumberFormat="0" applyFont="0" applyFill="0" applyBorder="0" applyProtection="0">
      <alignment horizontal="left" vertical="center" indent="5"/>
    </xf>
    <xf numFmtId="0" fontId="20" fillId="9" borderId="10" applyNumberFormat="0" applyAlignment="0" applyProtection="0"/>
    <xf numFmtId="0" fontId="23" fillId="0" borderId="0" applyNumberFormat="0" applyFill="0" applyBorder="0" applyAlignment="0" applyProtection="0"/>
    <xf numFmtId="0" fontId="1" fillId="25" borderId="0" applyNumberFormat="0" applyBorder="0" applyAlignment="0" applyProtection="0"/>
    <xf numFmtId="0" fontId="1" fillId="26" borderId="0" applyNumberFormat="0" applyBorder="0" applyAlignment="0" applyProtection="0"/>
    <xf numFmtId="4" fontId="26" fillId="30" borderId="35">
      <alignment horizontal="right" vertical="center"/>
    </xf>
    <xf numFmtId="4" fontId="26" fillId="30" borderId="35">
      <alignment horizontal="right" vertical="center"/>
    </xf>
    <xf numFmtId="0" fontId="51" fillId="38" borderId="32" applyNumberFormat="0" applyAlignment="0" applyProtection="0"/>
    <xf numFmtId="0" fontId="39" fillId="51" borderId="32" applyNumberFormat="0" applyAlignment="0" applyProtection="0"/>
    <xf numFmtId="0" fontId="38" fillId="51" borderId="32" applyNumberFormat="0" applyAlignment="0" applyProtection="0"/>
    <xf numFmtId="0" fontId="28" fillId="0" borderId="38">
      <alignment horizontal="left" vertical="center" wrapText="1" indent="2"/>
    </xf>
    <xf numFmtId="0" fontId="1" fillId="10" borderId="0" applyNumberFormat="0" applyBorder="0" applyAlignment="0" applyProtection="0"/>
    <xf numFmtId="0" fontId="42" fillId="38" borderId="32" applyNumberFormat="0" applyAlignment="0" applyProtection="0"/>
    <xf numFmtId="0" fontId="43" fillId="0" borderId="33" applyNumberFormat="0" applyFill="0" applyAlignment="0" applyProtection="0"/>
    <xf numFmtId="176" fontId="28" fillId="55" borderId="35" applyNumberFormat="0" applyFont="0" applyBorder="0" applyAlignment="0" applyProtection="0">
      <alignment horizontal="right" vertical="center"/>
    </xf>
    <xf numFmtId="0" fontId="51" fillId="38" borderId="32" applyNumberFormat="0" applyAlignment="0" applyProtection="0"/>
    <xf numFmtId="0" fontId="3" fillId="15" borderId="0" applyNumberFormat="0" applyBorder="0" applyAlignment="0" applyProtection="0"/>
    <xf numFmtId="0" fontId="20" fillId="9" borderId="10" applyNumberFormat="0" applyAlignment="0" applyProtection="0"/>
    <xf numFmtId="0" fontId="28" fillId="0" borderId="38">
      <alignment horizontal="left" vertical="center" wrapText="1" indent="2"/>
    </xf>
    <xf numFmtId="0" fontId="26" fillId="30" borderId="35">
      <alignment horizontal="right" vertical="center"/>
    </xf>
    <xf numFmtId="4" fontId="28" fillId="0" borderId="35" applyFill="0" applyBorder="0" applyProtection="0">
      <alignment horizontal="right" vertical="center"/>
    </xf>
    <xf numFmtId="0" fontId="51" fillId="38" borderId="32" applyNumberFormat="0" applyAlignment="0" applyProtection="0"/>
    <xf numFmtId="0" fontId="28" fillId="0" borderId="38">
      <alignment horizontal="left" vertical="center" wrapText="1" indent="2"/>
    </xf>
    <xf numFmtId="0" fontId="28" fillId="29" borderId="35"/>
    <xf numFmtId="0" fontId="28" fillId="0" borderId="35">
      <alignment horizontal="right" vertical="center"/>
    </xf>
    <xf numFmtId="0" fontId="28" fillId="29" borderId="35"/>
    <xf numFmtId="0" fontId="28" fillId="0" borderId="35">
      <alignment horizontal="right" vertical="center"/>
    </xf>
    <xf numFmtId="0" fontId="28" fillId="0" borderId="38">
      <alignment horizontal="left" vertical="center" wrapText="1" indent="2"/>
    </xf>
    <xf numFmtId="0" fontId="51" fillId="38" borderId="32" applyNumberFormat="0" applyAlignment="0" applyProtection="0"/>
    <xf numFmtId="4" fontId="26" fillId="28" borderId="35">
      <alignment horizontal="right" vertical="center"/>
    </xf>
    <xf numFmtId="0" fontId="28" fillId="30" borderId="38">
      <alignment horizontal="left" vertical="center" wrapText="1" indent="2"/>
    </xf>
    <xf numFmtId="0" fontId="55" fillId="51" borderId="39" applyNumberFormat="0" applyAlignment="0" applyProtection="0"/>
    <xf numFmtId="0" fontId="30" fillId="28" borderId="35">
      <alignment horizontal="right" vertical="center"/>
    </xf>
    <xf numFmtId="0" fontId="1" fillId="20" borderId="0" applyNumberFormat="0" applyBorder="0" applyAlignment="0" applyProtection="0"/>
    <xf numFmtId="0" fontId="42" fillId="38" borderId="32" applyNumberFormat="0" applyAlignment="0" applyProtection="0"/>
    <xf numFmtId="4" fontId="30" fillId="28" borderId="35">
      <alignment horizontal="right" vertical="center"/>
    </xf>
    <xf numFmtId="0" fontId="43" fillId="0" borderId="33" applyNumberFormat="0" applyFill="0" applyAlignment="0" applyProtection="0"/>
    <xf numFmtId="0" fontId="3" fillId="15" borderId="0" applyNumberFormat="0" applyBorder="0" applyAlignment="0" applyProtection="0"/>
    <xf numFmtId="0" fontId="26" fillId="30" borderId="36">
      <alignment horizontal="right" vertical="center"/>
    </xf>
    <xf numFmtId="0" fontId="36" fillId="51" borderId="39" applyNumberFormat="0" applyAlignment="0" applyProtection="0"/>
    <xf numFmtId="0" fontId="28" fillId="29" borderId="35"/>
    <xf numFmtId="4" fontId="30" fillId="28" borderId="35">
      <alignment horizontal="right" vertical="center"/>
    </xf>
    <xf numFmtId="0" fontId="30" fillId="28" borderId="35">
      <alignment horizontal="right" vertical="center"/>
    </xf>
    <xf numFmtId="0" fontId="55" fillId="51" borderId="39" applyNumberFormat="0" applyAlignment="0" applyProtection="0"/>
    <xf numFmtId="49" fontId="28" fillId="0" borderId="35" applyNumberFormat="0" applyFont="0" applyFill="0" applyBorder="0" applyProtection="0">
      <alignment horizontal="left" vertical="center" indent="2"/>
    </xf>
    <xf numFmtId="0" fontId="1" fillId="20" borderId="0" applyNumberFormat="0" applyBorder="0" applyAlignment="0" applyProtection="0"/>
    <xf numFmtId="0" fontId="43" fillId="0" borderId="33" applyNumberFormat="0" applyFill="0" applyAlignment="0" applyProtection="0"/>
    <xf numFmtId="0" fontId="1" fillId="23" borderId="0" applyNumberFormat="0" applyBorder="0" applyAlignment="0" applyProtection="0"/>
    <xf numFmtId="0" fontId="55" fillId="51" borderId="39" applyNumberFormat="0" applyAlignment="0" applyProtection="0"/>
    <xf numFmtId="4" fontId="28" fillId="29" borderId="35"/>
    <xf numFmtId="0" fontId="2" fillId="0" borderId="11" applyNumberFormat="0" applyFill="0" applyAlignment="0" applyProtection="0"/>
    <xf numFmtId="0" fontId="26" fillId="30" borderId="37">
      <alignment horizontal="right" vertical="center"/>
    </xf>
    <xf numFmtId="0" fontId="36" fillId="51" borderId="39" applyNumberFormat="0" applyAlignment="0" applyProtection="0"/>
    <xf numFmtId="0" fontId="26" fillId="28" borderId="35">
      <alignment horizontal="right" vertical="center"/>
    </xf>
    <xf numFmtId="4" fontId="28" fillId="0" borderId="35">
      <alignment horizontal="right" vertical="center"/>
    </xf>
    <xf numFmtId="49" fontId="28" fillId="0" borderId="35" applyNumberFormat="0" applyFont="0" applyFill="0" applyBorder="0" applyProtection="0">
      <alignment horizontal="left" vertical="center" indent="2"/>
    </xf>
    <xf numFmtId="0" fontId="28" fillId="30" borderId="38">
      <alignment horizontal="left" vertical="center" wrapText="1" indent="2"/>
    </xf>
    <xf numFmtId="4" fontId="26" fillId="30" borderId="35">
      <alignment horizontal="right" vertical="center"/>
    </xf>
    <xf numFmtId="0" fontId="22" fillId="0" borderId="0" applyNumberFormat="0" applyFill="0" applyBorder="0" applyAlignment="0" applyProtection="0"/>
    <xf numFmtId="4" fontId="28" fillId="29" borderId="35"/>
    <xf numFmtId="0" fontId="26" fillId="28" borderId="35">
      <alignment horizontal="right" vertical="center"/>
    </xf>
    <xf numFmtId="0" fontId="3" fillId="12" borderId="0" applyNumberFormat="0" applyBorder="0" applyAlignment="0" applyProtection="0"/>
    <xf numFmtId="4" fontId="26" fillId="30" borderId="35">
      <alignment horizontal="right" vertical="center"/>
    </xf>
    <xf numFmtId="0" fontId="39" fillId="51" borderId="32" applyNumberFormat="0" applyAlignment="0" applyProtection="0"/>
    <xf numFmtId="0" fontId="33" fillId="54" borderId="34" applyNumberFormat="0" applyFont="0" applyAlignment="0" applyProtection="0"/>
    <xf numFmtId="0" fontId="58" fillId="0" borderId="33" applyNumberFormat="0" applyFill="0" applyAlignment="0" applyProtection="0"/>
    <xf numFmtId="0" fontId="58" fillId="0" borderId="33" applyNumberFormat="0" applyFill="0" applyAlignment="0" applyProtection="0"/>
    <xf numFmtId="4" fontId="26" fillId="30" borderId="36">
      <alignment horizontal="right" vertical="center"/>
    </xf>
    <xf numFmtId="4" fontId="30" fillId="28" borderId="35">
      <alignment horizontal="right" vertical="center"/>
    </xf>
    <xf numFmtId="0" fontId="26" fillId="30" borderId="35">
      <alignment horizontal="right" vertical="center"/>
    </xf>
    <xf numFmtId="0" fontId="2" fillId="0" borderId="11" applyNumberFormat="0" applyFill="0" applyAlignment="0" applyProtection="0"/>
    <xf numFmtId="0" fontId="39" fillId="51" borderId="32" applyNumberFormat="0" applyAlignment="0" applyProtection="0"/>
    <xf numFmtId="0" fontId="38" fillId="51" borderId="32" applyNumberFormat="0" applyAlignment="0" applyProtection="0"/>
    <xf numFmtId="0" fontId="26" fillId="28" borderId="35">
      <alignment horizontal="right" vertical="center"/>
    </xf>
    <xf numFmtId="0" fontId="39" fillId="51" borderId="32" applyNumberFormat="0" applyAlignment="0" applyProtection="0"/>
    <xf numFmtId="4" fontId="28" fillId="0" borderId="35" applyFill="0" applyBorder="0" applyProtection="0">
      <alignment horizontal="right" vertical="center"/>
    </xf>
    <xf numFmtId="0" fontId="28" fillId="30" borderId="38">
      <alignment horizontal="left" vertical="center" wrapText="1" indent="2"/>
    </xf>
    <xf numFmtId="4" fontId="28" fillId="29" borderId="35"/>
    <xf numFmtId="4" fontId="26" fillId="30" borderId="37">
      <alignment horizontal="right" vertical="center"/>
    </xf>
    <xf numFmtId="0" fontId="1" fillId="23" borderId="0" applyNumberFormat="0" applyBorder="0" applyAlignment="0" applyProtection="0"/>
    <xf numFmtId="0" fontId="42" fillId="38" borderId="32" applyNumberFormat="0" applyAlignment="0" applyProtection="0"/>
    <xf numFmtId="49" fontId="27" fillId="0" borderId="35" applyNumberFormat="0" applyFill="0" applyBorder="0" applyProtection="0">
      <alignment horizontal="left" vertical="center"/>
    </xf>
    <xf numFmtId="0" fontId="28" fillId="30" borderId="38">
      <alignment horizontal="left" vertical="center" wrapText="1" indent="2"/>
    </xf>
    <xf numFmtId="0" fontId="28" fillId="30" borderId="38">
      <alignment horizontal="left" vertical="center" wrapText="1" indent="2"/>
    </xf>
    <xf numFmtId="0" fontId="39" fillId="51" borderId="32" applyNumberFormat="0" applyAlignment="0" applyProtection="0"/>
    <xf numFmtId="0" fontId="2" fillId="0" borderId="11" applyNumberFormat="0" applyFill="0" applyAlignment="0" applyProtection="0"/>
    <xf numFmtId="0" fontId="1" fillId="13" borderId="0" applyNumberFormat="0" applyBorder="0" applyAlignment="0" applyProtection="0"/>
    <xf numFmtId="0" fontId="26" fillId="30" borderId="35">
      <alignment horizontal="right" vertical="center"/>
    </xf>
    <xf numFmtId="176" fontId="28" fillId="55" borderId="35" applyNumberFormat="0" applyFont="0" applyBorder="0" applyAlignment="0" applyProtection="0">
      <alignment horizontal="right" vertical="center"/>
    </xf>
    <xf numFmtId="0" fontId="1" fillId="26" borderId="0" applyNumberFormat="0" applyBorder="0" applyAlignment="0" applyProtection="0"/>
    <xf numFmtId="0" fontId="39" fillId="51" borderId="32" applyNumberFormat="0" applyAlignment="0" applyProtection="0"/>
    <xf numFmtId="0" fontId="1" fillId="17" borderId="0" applyNumberFormat="0" applyBorder="0" applyAlignment="0" applyProtection="0"/>
    <xf numFmtId="0" fontId="39" fillId="51" borderId="32" applyNumberFormat="0" applyAlignment="0" applyProtection="0"/>
    <xf numFmtId="0" fontId="55" fillId="51" borderId="39" applyNumberFormat="0" applyAlignment="0" applyProtection="0"/>
    <xf numFmtId="0" fontId="58" fillId="0" borderId="33" applyNumberFormat="0" applyFill="0" applyAlignment="0" applyProtection="0"/>
    <xf numFmtId="0" fontId="26" fillId="28" borderId="35">
      <alignment horizontal="right" vertical="center"/>
    </xf>
    <xf numFmtId="0" fontId="1" fillId="11" borderId="0" applyNumberFormat="0" applyBorder="0" applyAlignment="0" applyProtection="0"/>
    <xf numFmtId="0" fontId="55" fillId="51" borderId="39" applyNumberFormat="0" applyAlignment="0" applyProtection="0"/>
    <xf numFmtId="0" fontId="1" fillId="11" borderId="0" applyNumberFormat="0" applyBorder="0" applyAlignment="0" applyProtection="0"/>
    <xf numFmtId="4" fontId="30" fillId="28" borderId="35">
      <alignment horizontal="right" vertical="center"/>
    </xf>
    <xf numFmtId="4" fontId="26" fillId="28" borderId="35">
      <alignment horizontal="right" vertical="center"/>
    </xf>
    <xf numFmtId="0" fontId="28" fillId="0" borderId="35" applyNumberFormat="0" applyFill="0" applyAlignment="0" applyProtection="0"/>
    <xf numFmtId="4" fontId="26" fillId="28" borderId="35">
      <alignment horizontal="right" vertical="center"/>
    </xf>
    <xf numFmtId="0" fontId="3" fillId="21" borderId="0" applyNumberFormat="0" applyBorder="0" applyAlignment="0" applyProtection="0"/>
    <xf numFmtId="0" fontId="43" fillId="0" borderId="33" applyNumberFormat="0" applyFill="0" applyAlignment="0" applyProtection="0"/>
    <xf numFmtId="0" fontId="1" fillId="13" borderId="0" applyNumberFormat="0" applyBorder="0" applyAlignment="0" applyProtection="0"/>
    <xf numFmtId="0" fontId="28" fillId="0" borderId="35" applyNumberFormat="0" applyFill="0" applyAlignment="0" applyProtection="0"/>
    <xf numFmtId="0" fontId="30" fillId="28" borderId="35">
      <alignment horizontal="right" vertical="center"/>
    </xf>
    <xf numFmtId="0" fontId="33" fillId="54" borderId="34" applyNumberFormat="0" applyFont="0" applyAlignment="0" applyProtection="0"/>
    <xf numFmtId="4" fontId="26" fillId="30" borderId="35">
      <alignment horizontal="right" vertical="center"/>
    </xf>
    <xf numFmtId="4" fontId="26" fillId="30" borderId="35">
      <alignment horizontal="right" vertical="center"/>
    </xf>
    <xf numFmtId="0" fontId="51" fillId="38" borderId="32" applyNumberFormat="0" applyAlignment="0" applyProtection="0"/>
    <xf numFmtId="4" fontId="30" fillId="28" borderId="35">
      <alignment horizontal="right" vertical="center"/>
    </xf>
    <xf numFmtId="0" fontId="33" fillId="54" borderId="34" applyNumberFormat="0" applyFont="0" applyAlignment="0" applyProtection="0"/>
    <xf numFmtId="0" fontId="28" fillId="0" borderId="35" applyNumberFormat="0" applyFill="0" applyAlignment="0" applyProtection="0"/>
    <xf numFmtId="0" fontId="26" fillId="30" borderId="37">
      <alignment horizontal="right" vertical="center"/>
    </xf>
    <xf numFmtId="4" fontId="26" fillId="30" borderId="35">
      <alignment horizontal="right" vertical="center"/>
    </xf>
    <xf numFmtId="0" fontId="36" fillId="51" borderId="39" applyNumberFormat="0" applyAlignment="0" applyProtection="0"/>
    <xf numFmtId="4" fontId="28" fillId="29" borderId="35"/>
    <xf numFmtId="0" fontId="42" fillId="38" borderId="32" applyNumberFormat="0" applyAlignment="0" applyProtection="0"/>
    <xf numFmtId="0" fontId="39" fillId="51" borderId="32" applyNumberFormat="0" applyAlignment="0" applyProtection="0"/>
    <xf numFmtId="0" fontId="28" fillId="28" borderId="36">
      <alignment horizontal="left" vertical="center"/>
    </xf>
    <xf numFmtId="0" fontId="42" fillId="38" borderId="32" applyNumberFormat="0" applyAlignment="0" applyProtection="0"/>
    <xf numFmtId="0" fontId="30" fillId="28" borderId="35">
      <alignment horizontal="right" vertical="center"/>
    </xf>
    <xf numFmtId="0" fontId="26" fillId="30" borderId="35">
      <alignment horizontal="right" vertical="center"/>
    </xf>
    <xf numFmtId="0" fontId="28" fillId="28" borderId="36">
      <alignment horizontal="left" vertical="center"/>
    </xf>
    <xf numFmtId="0" fontId="15" fillId="54" borderId="34" applyNumberFormat="0" applyFont="0" applyAlignment="0" applyProtection="0"/>
    <xf numFmtId="0" fontId="3" fillId="24" borderId="0" applyNumberFormat="0" applyBorder="0" applyAlignment="0" applyProtection="0"/>
    <xf numFmtId="0" fontId="55" fillId="51" borderId="39" applyNumberFormat="0" applyAlignment="0" applyProtection="0"/>
    <xf numFmtId="0" fontId="38" fillId="51" borderId="32" applyNumberFormat="0" applyAlignment="0" applyProtection="0"/>
    <xf numFmtId="0" fontId="51" fillId="38" borderId="32" applyNumberFormat="0" applyAlignment="0" applyProtection="0"/>
    <xf numFmtId="0" fontId="1" fillId="14" borderId="0" applyNumberFormat="0" applyBorder="0" applyAlignment="0" applyProtection="0"/>
    <xf numFmtId="0" fontId="39" fillId="51" borderId="32" applyNumberFormat="0" applyAlignment="0" applyProtection="0"/>
    <xf numFmtId="0" fontId="3" fillId="18" borderId="0" applyNumberFormat="0" applyBorder="0" applyAlignment="0" applyProtection="0"/>
    <xf numFmtId="49" fontId="27" fillId="0" borderId="35" applyNumberFormat="0" applyFill="0" applyBorder="0" applyProtection="0">
      <alignment horizontal="left" vertical="center"/>
    </xf>
    <xf numFmtId="0" fontId="39" fillId="51" borderId="32" applyNumberFormat="0" applyAlignment="0" applyProtection="0"/>
    <xf numFmtId="0" fontId="38" fillId="51" borderId="32" applyNumberFormat="0" applyAlignment="0" applyProtection="0"/>
    <xf numFmtId="4" fontId="26" fillId="30" borderId="36">
      <alignment horizontal="right" vertical="center"/>
    </xf>
    <xf numFmtId="49" fontId="27" fillId="0" borderId="35" applyNumberFormat="0" applyFill="0" applyBorder="0" applyProtection="0">
      <alignment horizontal="left" vertical="center"/>
    </xf>
    <xf numFmtId="0" fontId="1" fillId="19" borderId="0" applyNumberFormat="0" applyBorder="0" applyAlignment="0" applyProtection="0"/>
    <xf numFmtId="0" fontId="3" fillId="27" borderId="0" applyNumberFormat="0" applyBorder="0" applyAlignment="0" applyProtection="0"/>
    <xf numFmtId="0" fontId="22" fillId="0" borderId="0" applyNumberFormat="0" applyFill="0" applyBorder="0" applyAlignment="0" applyProtection="0"/>
    <xf numFmtId="0" fontId="26" fillId="28" borderId="35">
      <alignment horizontal="right" vertical="center"/>
    </xf>
    <xf numFmtId="0" fontId="1" fillId="13" borderId="0" applyNumberFormat="0" applyBorder="0" applyAlignment="0" applyProtection="0"/>
    <xf numFmtId="0" fontId="1" fillId="26" borderId="0" applyNumberFormat="0" applyBorder="0" applyAlignment="0" applyProtection="0"/>
    <xf numFmtId="0" fontId="51" fillId="38" borderId="32" applyNumberFormat="0" applyAlignment="0" applyProtection="0"/>
    <xf numFmtId="4" fontId="26" fillId="30" borderId="36">
      <alignment horizontal="right" vertical="center"/>
    </xf>
    <xf numFmtId="0" fontId="26" fillId="30" borderId="35">
      <alignment horizontal="right" vertical="center"/>
    </xf>
    <xf numFmtId="176" fontId="28" fillId="55" borderId="35" applyNumberFormat="0" applyFont="0" applyBorder="0" applyAlignment="0" applyProtection="0">
      <alignment horizontal="right" vertical="center"/>
    </xf>
    <xf numFmtId="0" fontId="42" fillId="38" borderId="32" applyNumberFormat="0" applyAlignment="0" applyProtection="0"/>
    <xf numFmtId="0" fontId="1" fillId="11" borderId="0" applyNumberFormat="0" applyBorder="0" applyAlignment="0" applyProtection="0"/>
    <xf numFmtId="0" fontId="43" fillId="0" borderId="33" applyNumberFormat="0" applyFill="0" applyAlignment="0" applyProtection="0"/>
    <xf numFmtId="0" fontId="58" fillId="0" borderId="33" applyNumberFormat="0" applyFill="0" applyAlignment="0" applyProtection="0"/>
    <xf numFmtId="0" fontId="28" fillId="0" borderId="35" applyNumberFormat="0" applyFill="0" applyAlignment="0" applyProtection="0"/>
    <xf numFmtId="0" fontId="28" fillId="0" borderId="35">
      <alignment horizontal="right" vertical="center"/>
    </xf>
    <xf numFmtId="0" fontId="1" fillId="20" borderId="0" applyNumberFormat="0" applyBorder="0" applyAlignment="0" applyProtection="0"/>
    <xf numFmtId="0" fontId="1" fillId="10" borderId="0" applyNumberFormat="0" applyBorder="0" applyAlignment="0" applyProtection="0"/>
    <xf numFmtId="176" fontId="28" fillId="55" borderId="35" applyNumberFormat="0" applyFont="0" applyBorder="0" applyAlignment="0" applyProtection="0">
      <alignment horizontal="right" vertical="center"/>
    </xf>
    <xf numFmtId="0" fontId="23" fillId="0" borderId="0" applyNumberFormat="0" applyFill="0" applyBorder="0" applyAlignment="0" applyProtection="0"/>
    <xf numFmtId="0" fontId="1" fillId="16" borderId="0" applyNumberFormat="0" applyBorder="0" applyAlignment="0" applyProtection="0"/>
    <xf numFmtId="0" fontId="3" fillId="18" borderId="0" applyNumberFormat="0" applyBorder="0" applyAlignment="0" applyProtection="0"/>
    <xf numFmtId="0" fontId="43" fillId="0" borderId="33" applyNumberFormat="0" applyFill="0" applyAlignment="0" applyProtection="0"/>
    <xf numFmtId="4" fontId="26" fillId="30" borderId="37">
      <alignment horizontal="right" vertical="center"/>
    </xf>
    <xf numFmtId="0" fontId="28" fillId="0" borderId="35">
      <alignment horizontal="right" vertical="center"/>
    </xf>
    <xf numFmtId="0" fontId="33" fillId="54" borderId="34" applyNumberFormat="0" applyFont="0" applyAlignment="0" applyProtection="0"/>
    <xf numFmtId="0" fontId="1" fillId="22" borderId="0" applyNumberFormat="0" applyBorder="0" applyAlignment="0" applyProtection="0"/>
    <xf numFmtId="0" fontId="1" fillId="10" borderId="0" applyNumberFormat="0" applyBorder="0" applyAlignment="0" applyProtection="0"/>
    <xf numFmtId="0" fontId="33" fillId="54" borderId="34" applyNumberFormat="0" applyFont="0" applyAlignment="0" applyProtection="0"/>
    <xf numFmtId="0" fontId="3" fillId="12" borderId="0" applyNumberFormat="0" applyBorder="0" applyAlignment="0" applyProtection="0"/>
    <xf numFmtId="0" fontId="3" fillId="15" borderId="0" applyNumberFormat="0" applyBorder="0" applyAlignment="0" applyProtection="0"/>
    <xf numFmtId="0" fontId="28" fillId="0" borderId="35" applyNumberFormat="0" applyFill="0" applyAlignment="0" applyProtection="0"/>
    <xf numFmtId="0" fontId="1" fillId="14" borderId="0" applyNumberFormat="0" applyBorder="0" applyAlignment="0" applyProtection="0"/>
    <xf numFmtId="4" fontId="28" fillId="0" borderId="35" applyFill="0" applyBorder="0" applyProtection="0">
      <alignment horizontal="right" vertical="center"/>
    </xf>
    <xf numFmtId="0" fontId="1" fillId="22" borderId="0" applyNumberFormat="0" applyBorder="0" applyAlignment="0" applyProtection="0"/>
    <xf numFmtId="0" fontId="1" fillId="22" borderId="0" applyNumberFormat="0" applyBorder="0" applyAlignment="0" applyProtection="0"/>
    <xf numFmtId="0" fontId="30" fillId="28" borderId="35">
      <alignment horizontal="right" vertical="center"/>
    </xf>
    <xf numFmtId="0" fontId="42" fillId="38" borderId="32" applyNumberFormat="0" applyAlignment="0" applyProtection="0"/>
    <xf numFmtId="176" fontId="28" fillId="55" borderId="35" applyNumberFormat="0" applyFont="0" applyBorder="0" applyAlignment="0" applyProtection="0">
      <alignment horizontal="right" vertical="center"/>
    </xf>
    <xf numFmtId="0" fontId="42" fillId="38" borderId="32" applyNumberFormat="0" applyAlignment="0" applyProtection="0"/>
    <xf numFmtId="4" fontId="28" fillId="0" borderId="35">
      <alignment horizontal="right" vertical="center"/>
    </xf>
    <xf numFmtId="49" fontId="28" fillId="0" borderId="35" applyNumberFormat="0" applyFont="0" applyFill="0" applyBorder="0" applyProtection="0">
      <alignment horizontal="left" vertical="center" indent="2"/>
    </xf>
    <xf numFmtId="176" fontId="28" fillId="55" borderId="35" applyNumberFormat="0" applyFont="0" applyBorder="0" applyAlignment="0" applyProtection="0">
      <alignment horizontal="right" vertical="center"/>
    </xf>
    <xf numFmtId="49" fontId="27" fillId="0" borderId="35" applyNumberFormat="0" applyFill="0" applyBorder="0" applyProtection="0">
      <alignment horizontal="left" vertical="center"/>
    </xf>
    <xf numFmtId="4" fontId="26" fillId="30" borderId="35">
      <alignment horizontal="right" vertical="center"/>
    </xf>
    <xf numFmtId="0" fontId="42" fillId="38" borderId="32" applyNumberFormat="0" applyAlignment="0" applyProtection="0"/>
    <xf numFmtId="0" fontId="39" fillId="51" borderId="32" applyNumberFormat="0" applyAlignment="0" applyProtection="0"/>
    <xf numFmtId="4" fontId="28" fillId="0" borderId="35">
      <alignment horizontal="right" vertical="center"/>
    </xf>
    <xf numFmtId="0" fontId="28" fillId="30" borderId="38">
      <alignment horizontal="left" vertical="center" wrapText="1" indent="2"/>
    </xf>
    <xf numFmtId="0" fontId="28" fillId="0" borderId="38">
      <alignment horizontal="left" vertical="center" wrapText="1" indent="2"/>
    </xf>
    <xf numFmtId="0" fontId="55" fillId="51" borderId="39" applyNumberFormat="0" applyAlignment="0" applyProtection="0"/>
    <xf numFmtId="0" fontId="51" fillId="38" borderId="32" applyNumberFormat="0" applyAlignment="0" applyProtection="0"/>
    <xf numFmtId="0" fontId="38" fillId="51" borderId="32" applyNumberFormat="0" applyAlignment="0" applyProtection="0"/>
    <xf numFmtId="0" fontId="36" fillId="51" borderId="39" applyNumberFormat="0" applyAlignment="0" applyProtection="0"/>
    <xf numFmtId="0" fontId="26" fillId="30" borderId="37">
      <alignment horizontal="right" vertical="center"/>
    </xf>
    <xf numFmtId="0" fontId="30" fillId="28" borderId="35">
      <alignment horizontal="right" vertical="center"/>
    </xf>
    <xf numFmtId="4" fontId="26" fillId="28" borderId="35">
      <alignment horizontal="right" vertical="center"/>
    </xf>
    <xf numFmtId="4" fontId="26" fillId="30" borderId="35">
      <alignment horizontal="right" vertical="center"/>
    </xf>
    <xf numFmtId="49" fontId="28" fillId="0" borderId="36" applyNumberFormat="0" applyFont="0" applyFill="0" applyBorder="0" applyProtection="0">
      <alignment horizontal="left" vertical="center" indent="5"/>
    </xf>
    <xf numFmtId="4" fontId="28" fillId="0" borderId="35" applyFill="0" applyBorder="0" applyProtection="0">
      <alignment horizontal="right" vertical="center"/>
    </xf>
    <xf numFmtId="4" fontId="26" fillId="28" borderId="35">
      <alignment horizontal="right" vertical="center"/>
    </xf>
    <xf numFmtId="0" fontId="51" fillId="38" borderId="32" applyNumberFormat="0" applyAlignment="0" applyProtection="0"/>
    <xf numFmtId="0" fontId="42" fillId="38" borderId="32" applyNumberFormat="0" applyAlignment="0" applyProtection="0"/>
    <xf numFmtId="0" fontId="38" fillId="51" borderId="32" applyNumberFormat="0" applyAlignment="0" applyProtection="0"/>
    <xf numFmtId="0" fontId="28" fillId="30" borderId="38">
      <alignment horizontal="left" vertical="center" wrapText="1" indent="2"/>
    </xf>
    <xf numFmtId="0" fontId="28" fillId="0" borderId="38">
      <alignment horizontal="left" vertical="center" wrapText="1" indent="2"/>
    </xf>
    <xf numFmtId="0" fontId="28" fillId="30" borderId="38">
      <alignment horizontal="left" vertical="center" wrapText="1" indent="2"/>
    </xf>
    <xf numFmtId="0" fontId="15" fillId="0" borderId="0"/>
    <xf numFmtId="0" fontId="15" fillId="0" borderId="0"/>
    <xf numFmtId="9" fontId="1" fillId="0" borderId="0" applyFont="0" applyFill="0" applyBorder="0" applyAlignment="0" applyProtection="0"/>
    <xf numFmtId="9" fontId="15" fillId="0" borderId="0" applyFont="0" applyFill="0" applyBorder="0" applyAlignment="0" applyProtection="0"/>
    <xf numFmtId="173" fontId="15" fillId="0" borderId="0" applyFont="0" applyFill="0" applyBorder="0" applyAlignment="0" applyProtection="0"/>
    <xf numFmtId="177" fontId="15" fillId="0" borderId="0"/>
    <xf numFmtId="0" fontId="15" fillId="0" borderId="0"/>
    <xf numFmtId="0" fontId="71" fillId="56" borderId="0" applyNumberFormat="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1" fillId="33"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57" borderId="0" applyNumberFormat="0" applyBorder="0" applyAlignment="0" applyProtection="0"/>
    <xf numFmtId="0" fontId="71" fillId="3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35"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36"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7"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8"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39"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71" fillId="40"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71" fillId="61" borderId="0" applyNumberFormat="0" applyBorder="0" applyAlignment="0" applyProtection="0"/>
    <xf numFmtId="0" fontId="71" fillId="41"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36"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39"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42"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43"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40"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41"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44"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45"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46"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47" borderId="0" applyNumberFormat="0" applyBorder="0" applyAlignment="0" applyProtection="0"/>
    <xf numFmtId="0" fontId="72" fillId="68" borderId="0" applyNumberFormat="0" applyBorder="0" applyAlignment="0" applyProtection="0"/>
    <xf numFmtId="0" fontId="72" fillId="68" borderId="0" applyNumberFormat="0" applyBorder="0" applyAlignment="0" applyProtection="0"/>
    <xf numFmtId="0" fontId="72" fillId="68" borderId="0" applyNumberFormat="0" applyBorder="0" applyAlignment="0" applyProtection="0"/>
    <xf numFmtId="0" fontId="72" fillId="48" borderId="0" applyNumberFormat="0" applyBorder="0" applyAlignment="0" applyProtection="0"/>
    <xf numFmtId="0" fontId="72" fillId="69" borderId="0" applyNumberFormat="0" applyBorder="0" applyAlignment="0" applyProtection="0"/>
    <xf numFmtId="0" fontId="72" fillId="69" borderId="0" applyNumberFormat="0" applyBorder="0" applyAlignment="0" applyProtection="0"/>
    <xf numFmtId="0" fontId="72" fillId="69" borderId="0" applyNumberFormat="0" applyBorder="0" applyAlignment="0" applyProtection="0"/>
    <xf numFmtId="0" fontId="72" fillId="49"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44"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45" borderId="0" applyNumberFormat="0" applyBorder="0" applyAlignment="0" applyProtection="0"/>
    <xf numFmtId="0" fontId="72" fillId="70" borderId="0" applyNumberFormat="0" applyBorder="0" applyAlignment="0" applyProtection="0"/>
    <xf numFmtId="0" fontId="72" fillId="70" borderId="0" applyNumberFormat="0" applyBorder="0" applyAlignment="0" applyProtection="0"/>
    <xf numFmtId="0" fontId="72" fillId="70" borderId="0" applyNumberFormat="0" applyBorder="0" applyAlignment="0" applyProtection="0"/>
    <xf numFmtId="0" fontId="72" fillId="50"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34" borderId="0" applyNumberFormat="0" applyBorder="0" applyAlignment="0" applyProtection="0"/>
    <xf numFmtId="0" fontId="74" fillId="7" borderId="32" applyNumberFormat="0" applyAlignment="0" applyProtection="0"/>
    <xf numFmtId="0" fontId="74" fillId="7" borderId="32" applyNumberFormat="0" applyAlignment="0" applyProtection="0"/>
    <xf numFmtId="0" fontId="75" fillId="0" borderId="0">
      <protection locked="0"/>
    </xf>
    <xf numFmtId="0" fontId="76" fillId="29" borderId="21" applyNumberFormat="0" applyAlignment="0" applyProtection="0"/>
    <xf numFmtId="0" fontId="76" fillId="29" borderId="21" applyNumberFormat="0" applyAlignment="0" applyProtection="0"/>
    <xf numFmtId="0" fontId="76" fillId="29" borderId="21" applyNumberFormat="0" applyAlignment="0" applyProtection="0"/>
    <xf numFmtId="0" fontId="76" fillId="52" borderId="21" applyNumberFormat="0" applyAlignment="0" applyProtection="0"/>
    <xf numFmtId="0" fontId="77" fillId="0" borderId="0" applyNumberFormat="0" applyFont="0" applyFill="0" applyBorder="0" applyProtection="0">
      <alignment horizontal="right"/>
    </xf>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5"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73" fontId="15" fillId="0" borderId="0" applyFont="0" applyFill="0" applyBorder="0" applyAlignment="0" applyProtection="0"/>
    <xf numFmtId="173" fontId="31" fillId="0" borderId="0" applyFont="0" applyFill="0" applyBorder="0" applyAlignment="0" applyProtection="0"/>
    <xf numFmtId="43"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3" fontId="31" fillId="0" borderId="0" applyFont="0" applyFill="0" applyBorder="0" applyAlignment="0" applyProtection="0"/>
    <xf numFmtId="43" fontId="15" fillId="0" borderId="0" applyFont="0" applyFill="0" applyBorder="0" applyAlignment="0" applyProtection="0"/>
    <xf numFmtId="173" fontId="31" fillId="0" borderId="0" applyFont="0" applyFill="0" applyBorder="0" applyAlignment="0" applyProtection="0"/>
    <xf numFmtId="173" fontId="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5" fillId="0" borderId="0" applyFont="0" applyFill="0" applyBorder="0" applyAlignment="0" applyProtection="0"/>
    <xf numFmtId="173" fontId="17"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3" fontId="78" fillId="0" borderId="0" applyFont="0" applyFill="0" applyBorder="0" applyAlignment="0" applyProtection="0"/>
    <xf numFmtId="3" fontId="15" fillId="0" borderId="0" applyFont="0" applyFill="0" applyBorder="0" applyAlignment="0" applyProtection="0"/>
    <xf numFmtId="4" fontId="79" fillId="0" borderId="0" applyFont="0" applyFill="0" applyBorder="0" applyAlignment="0" applyProtection="0"/>
    <xf numFmtId="0" fontId="15" fillId="71" borderId="0" applyNumberFormat="0" applyFont="0" applyBorder="0" applyAlignment="0"/>
    <xf numFmtId="178" fontId="15" fillId="0" borderId="0" applyFont="0" applyFill="0" applyBorder="0" applyAlignment="0" applyProtection="0"/>
    <xf numFmtId="179" fontId="78" fillId="0" borderId="0" applyFont="0" applyFill="0" applyBorder="0" applyAlignment="0" applyProtection="0"/>
    <xf numFmtId="180" fontId="80" fillId="0" borderId="0" applyFont="0" applyFill="0" applyBorder="0" applyAlignment="0" applyProtection="0"/>
    <xf numFmtId="15" fontId="80" fillId="0" borderId="0" applyFont="0" applyFill="0" applyBorder="0" applyProtection="0">
      <alignment horizontal="right"/>
    </xf>
    <xf numFmtId="181" fontId="15" fillId="0" borderId="0" applyFont="0" applyFill="0" applyBorder="0" applyAlignment="0" applyProtection="0">
      <alignment wrapText="1"/>
    </xf>
    <xf numFmtId="173" fontId="15" fillId="0" borderId="0" applyFont="0" applyFill="0" applyBorder="0" applyAlignment="0" applyProtection="0">
      <alignment wrapText="1"/>
    </xf>
    <xf numFmtId="182" fontId="15" fillId="0" borderId="0" applyFont="0" applyFill="0" applyBorder="0" applyAlignment="0" applyProtection="0"/>
    <xf numFmtId="182" fontId="15" fillId="0" borderId="0" applyFont="0" applyFill="0" applyBorder="0" applyAlignment="0" applyProtection="0"/>
    <xf numFmtId="0" fontId="81" fillId="0" borderId="0" applyNumberFormat="0" applyFill="0" applyBorder="0" applyAlignment="0" applyProtection="0"/>
    <xf numFmtId="2" fontId="78" fillId="0" borderId="0" applyFont="0" applyFill="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35" borderId="0" applyNumberFormat="0" applyBorder="0" applyAlignment="0" applyProtection="0"/>
    <xf numFmtId="183" fontId="83" fillId="0" borderId="0">
      <protection locked="0"/>
    </xf>
    <xf numFmtId="0" fontId="84" fillId="0" borderId="0" applyNumberFormat="0" applyFill="0" applyBorder="0" applyAlignment="0" applyProtection="0"/>
    <xf numFmtId="184" fontId="85" fillId="0" borderId="0">
      <alignment horizontal="left" vertical="center"/>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 fillId="0" borderId="0" applyNumberFormat="0" applyFill="0" applyBorder="0" applyAlignment="0" applyProtection="0"/>
    <xf numFmtId="0" fontId="90"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 fillId="0" borderId="0" applyNumberFormat="0" applyFill="0" applyBorder="0" applyAlignment="0" applyProtection="0"/>
    <xf numFmtId="0" fontId="91" fillId="30" borderId="32" applyNumberFormat="0" applyAlignment="0" applyProtection="0"/>
    <xf numFmtId="0" fontId="91" fillId="30" borderId="32" applyNumberFormat="0" applyAlignment="0" applyProtection="0"/>
    <xf numFmtId="0" fontId="15" fillId="30" borderId="0" applyNumberFormat="0" applyFont="0" applyBorder="0" applyAlignment="0"/>
    <xf numFmtId="185" fontId="15" fillId="0" borderId="0" applyFont="0" applyFill="0" applyBorder="0" applyAlignment="0" applyProtection="0"/>
    <xf numFmtId="175" fontId="15" fillId="0" borderId="0" applyFont="0" applyFill="0" applyBorder="0" applyAlignment="0" applyProtection="0"/>
    <xf numFmtId="186" fontId="15" fillId="0" borderId="0" applyFont="0" applyFill="0" applyBorder="0" applyAlignment="0" applyProtection="0"/>
    <xf numFmtId="187" fontId="15" fillId="0" borderId="0" applyFont="0" applyFill="0" applyBorder="0" applyAlignment="0" applyProtection="0"/>
    <xf numFmtId="188" fontId="83" fillId="0" borderId="0">
      <protection locked="0"/>
    </xf>
    <xf numFmtId="0" fontId="92" fillId="71" borderId="0" applyNumberFormat="0" applyBorder="0" applyAlignment="0" applyProtection="0"/>
    <xf numFmtId="0" fontId="92" fillId="71" borderId="0" applyNumberFormat="0" applyBorder="0" applyAlignment="0" applyProtection="0"/>
    <xf numFmtId="0" fontId="92" fillId="71" borderId="0" applyNumberFormat="0" applyBorder="0" applyAlignment="0" applyProtection="0"/>
    <xf numFmtId="0" fontId="92"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4" fontId="31" fillId="0" borderId="0"/>
    <xf numFmtId="164" fontId="31" fillId="0" borderId="0"/>
    <xf numFmtId="0" fontId="15" fillId="0" borderId="0" applyBorder="0"/>
    <xf numFmtId="0" fontId="15" fillId="0" borderId="0"/>
    <xf numFmtId="164" fontId="31" fillId="0" borderId="0"/>
    <xf numFmtId="0" fontId="15" fillId="0" borderId="0"/>
    <xf numFmtId="0" fontId="15" fillId="0" borderId="0"/>
    <xf numFmtId="0" fontId="17" fillId="0" borderId="0"/>
    <xf numFmtId="0" fontId="17" fillId="0" borderId="0"/>
    <xf numFmtId="0" fontId="17"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5"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93" fillId="0" borderId="0"/>
    <xf numFmtId="0" fontId="1" fillId="0" borderId="0"/>
    <xf numFmtId="0" fontId="1" fillId="0" borderId="0"/>
    <xf numFmtId="0" fontId="1" fillId="0" borderId="0"/>
    <xf numFmtId="0" fontId="1" fillId="0" borderId="0"/>
    <xf numFmtId="0" fontId="1" fillId="0" borderId="0"/>
    <xf numFmtId="0" fontId="9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4"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72" borderId="34" applyNumberFormat="0" applyFont="0" applyAlignment="0" applyProtection="0"/>
    <xf numFmtId="0" fontId="94" fillId="7" borderId="39" applyNumberFormat="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13" fontId="15" fillId="0" borderId="0" applyFont="0" applyFill="0" applyProtection="0"/>
    <xf numFmtId="9" fontId="17" fillId="0" borderId="0" applyFont="0" applyFill="0" applyBorder="0" applyAlignment="0" applyProtection="0"/>
    <xf numFmtId="10" fontId="80" fillId="0" borderId="0" applyFont="0" applyFill="0" applyBorder="0" applyAlignment="0" applyProtection="0"/>
    <xf numFmtId="184" fontId="96" fillId="0" borderId="0" applyFill="0" applyBorder="0" applyAlignment="0" applyProtection="0"/>
    <xf numFmtId="0" fontId="15" fillId="0" borderId="0"/>
    <xf numFmtId="0" fontId="15" fillId="0" borderId="0"/>
    <xf numFmtId="0" fontId="97" fillId="0" borderId="0"/>
    <xf numFmtId="0" fontId="83" fillId="0" borderId="0">
      <alignment horizontal="right"/>
    </xf>
    <xf numFmtId="0" fontId="83" fillId="0" borderId="0">
      <alignment horizontal="left"/>
    </xf>
    <xf numFmtId="0" fontId="14" fillId="0" borderId="0"/>
    <xf numFmtId="0" fontId="93" fillId="0" borderId="0">
      <alignment vertical="top"/>
    </xf>
    <xf numFmtId="173" fontId="93" fillId="0" borderId="40" applyFont="0" applyAlignment="0">
      <alignment vertical="top" wrapText="1"/>
    </xf>
    <xf numFmtId="189" fontId="15" fillId="0" borderId="0" applyFont="0" applyFill="0" applyBorder="0" applyAlignment="0" applyProtection="0">
      <alignment horizontal="left"/>
    </xf>
    <xf numFmtId="189" fontId="15" fillId="0" borderId="0" applyFont="0" applyFill="0" applyBorder="0" applyAlignment="0" applyProtection="0">
      <alignment horizontal="left"/>
    </xf>
    <xf numFmtId="166" fontId="15" fillId="0" borderId="0" applyFont="0" applyFill="0" applyBorder="0" applyAlignment="0" applyProtection="0">
      <alignment horizontal="left"/>
    </xf>
    <xf numFmtId="166" fontId="15" fillId="0" borderId="0" applyFont="0" applyFill="0" applyBorder="0" applyAlignment="0" applyProtection="0">
      <alignment horizontal="left"/>
    </xf>
    <xf numFmtId="190" fontId="15" fillId="0" borderId="0" applyFont="0" applyFill="0" applyBorder="0" applyAlignment="0" applyProtection="0">
      <alignment horizontal="left"/>
    </xf>
    <xf numFmtId="190" fontId="15" fillId="0" borderId="0" applyFont="0" applyFill="0" applyBorder="0" applyAlignment="0" applyProtection="0">
      <alignment horizontal="left"/>
    </xf>
    <xf numFmtId="49" fontId="15" fillId="0" borderId="0" applyFill="0" applyBorder="0" applyProtection="0">
      <alignment horizontal="left"/>
    </xf>
    <xf numFmtId="49" fontId="15" fillId="0" borderId="0" applyFill="0" applyBorder="0" applyProtection="0">
      <alignment horizontal="left"/>
    </xf>
    <xf numFmtId="189" fontId="15" fillId="0" borderId="0" applyFont="0" applyFill="0" applyBorder="0" applyAlignment="0" applyProtection="0">
      <alignment horizontal="left"/>
    </xf>
    <xf numFmtId="189" fontId="15" fillId="0" borderId="0" applyFont="0" applyFill="0" applyBorder="0" applyAlignment="0" applyProtection="0">
      <alignment horizontal="left"/>
    </xf>
    <xf numFmtId="166" fontId="15" fillId="0" borderId="0" applyFont="0" applyFill="0" applyBorder="0" applyAlignment="0" applyProtection="0">
      <alignment horizontal="left"/>
    </xf>
    <xf numFmtId="166" fontId="15" fillId="0" borderId="0" applyFont="0" applyFill="0" applyBorder="0" applyAlignment="0" applyProtection="0">
      <alignment horizontal="left"/>
    </xf>
    <xf numFmtId="190" fontId="15" fillId="0" borderId="0" applyFont="0" applyFill="0" applyBorder="0" applyAlignment="0" applyProtection="0">
      <alignment horizontal="left"/>
    </xf>
    <xf numFmtId="190" fontId="15" fillId="0" borderId="0" applyFont="0" applyFill="0" applyBorder="0" applyAlignment="0" applyProtection="0">
      <alignment horizontal="left"/>
    </xf>
    <xf numFmtId="49" fontId="15" fillId="0" borderId="0" applyFill="0" applyBorder="0" applyProtection="0">
      <alignment horizontal="left"/>
    </xf>
    <xf numFmtId="49" fontId="15" fillId="0" borderId="0" applyFill="0" applyBorder="0" applyProtection="0">
      <alignment horizontal="left"/>
    </xf>
    <xf numFmtId="4" fontId="77" fillId="0" borderId="41" applyNumberFormat="0" applyFont="0" applyFill="0" applyAlignment="0" applyProtection="0"/>
    <xf numFmtId="2" fontId="75" fillId="1" borderId="1" applyNumberFormat="0" applyBorder="0" applyProtection="0">
      <alignment horizontal="left"/>
    </xf>
    <xf numFmtId="0" fontId="98" fillId="0" borderId="0">
      <alignment horizontal="left" vertical="top"/>
    </xf>
    <xf numFmtId="0" fontId="99" fillId="0" borderId="0">
      <alignment horizontal="left"/>
    </xf>
    <xf numFmtId="191" fontId="100" fillId="73" borderId="0" applyNumberFormat="0" applyBorder="0">
      <protection locked="0"/>
    </xf>
    <xf numFmtId="191" fontId="101" fillId="74" borderId="0" applyNumberFormat="0" applyBorder="0">
      <protection locked="0"/>
    </xf>
    <xf numFmtId="181" fontId="15" fillId="0" borderId="0" applyFont="0" applyFill="0" applyBorder="0" applyAlignment="0" applyProtection="0"/>
    <xf numFmtId="173" fontId="15" fillId="0" borderId="0" applyFont="0" applyFill="0" applyBorder="0" applyAlignment="0" applyProtection="0"/>
    <xf numFmtId="192" fontId="96" fillId="0" borderId="0" applyFont="0" applyFill="0" applyBorder="0" applyAlignment="0" applyProtection="0"/>
    <xf numFmtId="193" fontId="96" fillId="0" borderId="0" applyFont="0" applyFill="0" applyBorder="0" applyAlignment="0" applyProtection="0"/>
    <xf numFmtId="194" fontId="80" fillId="0" borderId="0" applyFont="0" applyFill="0" applyBorder="0" applyAlignment="0" applyProtection="0"/>
    <xf numFmtId="0" fontId="102" fillId="71" borderId="0">
      <alignment horizontal="left" vertical="center" indent="1"/>
    </xf>
    <xf numFmtId="0" fontId="15" fillId="0" borderId="0">
      <alignment vertical="top"/>
    </xf>
    <xf numFmtId="4" fontId="77" fillId="0" borderId="43" applyNumberFormat="0" applyFont="0" applyFill="0" applyAlignment="0" applyProtection="0"/>
    <xf numFmtId="2" fontId="75" fillId="1" borderId="42" applyNumberFormat="0" applyBorder="0" applyProtection="0">
      <alignment horizontal="left"/>
    </xf>
    <xf numFmtId="0" fontId="104" fillId="0" borderId="0" applyNumberFormat="0" applyFill="0" applyBorder="0" applyAlignment="0" applyProtection="0"/>
    <xf numFmtId="0" fontId="105" fillId="0" borderId="0" applyNumberFormat="0" applyFill="0" applyBorder="0" applyAlignment="0" applyProtection="0"/>
    <xf numFmtId="0" fontId="15" fillId="0" borderId="0"/>
    <xf numFmtId="182" fontId="15" fillId="0" borderId="0" applyFont="0" applyFill="0" applyBorder="0" applyAlignment="0" applyProtection="0"/>
    <xf numFmtId="182"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93" fillId="0" borderId="0"/>
    <xf numFmtId="0" fontId="93" fillId="0" borderId="0"/>
    <xf numFmtId="182" fontId="93" fillId="0" borderId="0"/>
    <xf numFmtId="182" fontId="93" fillId="0" borderId="0"/>
    <xf numFmtId="0" fontId="93" fillId="0" borderId="0"/>
    <xf numFmtId="182" fontId="93" fillId="0" borderId="0"/>
    <xf numFmtId="182" fontId="93" fillId="0" borderId="0"/>
    <xf numFmtId="182" fontId="93" fillId="0" borderId="0"/>
    <xf numFmtId="182" fontId="93" fillId="0" borderId="0"/>
    <xf numFmtId="182" fontId="93" fillId="0" borderId="0"/>
    <xf numFmtId="182" fontId="93" fillId="0" borderId="0"/>
    <xf numFmtId="182" fontId="93" fillId="0" borderId="0"/>
    <xf numFmtId="182" fontId="93" fillId="0" borderId="0"/>
    <xf numFmtId="182" fontId="93" fillId="0" borderId="0"/>
    <xf numFmtId="182" fontId="93" fillId="0" borderId="0"/>
    <xf numFmtId="182" fontId="113" fillId="0" borderId="0">
      <alignment horizontal="left"/>
    </xf>
    <xf numFmtId="0" fontId="113" fillId="0" borderId="0">
      <alignment horizontal="left"/>
    </xf>
    <xf numFmtId="182" fontId="113" fillId="0" borderId="0">
      <alignment horizontal="left"/>
    </xf>
    <xf numFmtId="182" fontId="113" fillId="0" borderId="0">
      <alignment horizontal="left"/>
    </xf>
    <xf numFmtId="0"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82" fontId="113" fillId="0" borderId="0">
      <alignment horizontal="left"/>
    </xf>
    <xf numFmtId="178" fontId="15" fillId="0" borderId="0" applyFont="0" applyFill="0" applyBorder="0" applyAlignment="0" applyProtection="0"/>
    <xf numFmtId="182"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86"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82" fontId="114" fillId="0" borderId="0" applyNumberFormat="0" applyFill="0" applyBorder="0" applyAlignment="0" applyProtection="0">
      <alignment vertical="top"/>
      <protection locked="0"/>
    </xf>
    <xf numFmtId="15" fontId="14" fillId="0" borderId="0" applyNumberFormat="0" applyFont="0" applyFill="0" applyAlignment="0">
      <alignment horizontal="right" wrapText="1"/>
    </xf>
    <xf numFmtId="0" fontId="71" fillId="5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1" fillId="56" borderId="0" applyNumberFormat="0" applyBorder="0" applyAlignment="0" applyProtection="0"/>
    <xf numFmtId="0" fontId="31" fillId="33" borderId="0" applyNumberFormat="0" applyBorder="0" applyAlignment="0" applyProtection="0"/>
    <xf numFmtId="182" fontId="115" fillId="77" borderId="0" applyNumberFormat="0" applyBorder="0" applyAlignment="0" applyProtection="0"/>
    <xf numFmtId="0" fontId="1" fillId="10" borderId="0" applyNumberFormat="0" applyBorder="0" applyAlignment="0" applyProtection="0"/>
    <xf numFmtId="182" fontId="115" fillId="77" borderId="0" applyNumberFormat="0" applyBorder="0" applyAlignment="0" applyProtection="0"/>
    <xf numFmtId="182" fontId="115" fillId="7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71" fillId="57"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71" fillId="3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71" fillId="57" borderId="0" applyNumberFormat="0" applyBorder="0" applyAlignment="0" applyProtection="0"/>
    <xf numFmtId="0" fontId="31" fillId="34" borderId="0" applyNumberFormat="0" applyBorder="0" applyAlignment="0" applyProtection="0"/>
    <xf numFmtId="182" fontId="115" fillId="78" borderId="0" applyNumberFormat="0" applyBorder="0" applyAlignment="0" applyProtection="0"/>
    <xf numFmtId="0" fontId="1" fillId="13" borderId="0" applyNumberFormat="0" applyBorder="0" applyAlignment="0" applyProtection="0"/>
    <xf numFmtId="182" fontId="115" fillId="78" borderId="0" applyNumberFormat="0" applyBorder="0" applyAlignment="0" applyProtection="0"/>
    <xf numFmtId="182" fontId="115" fillId="7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71" fillId="2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7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71" fillId="28" borderId="0" applyNumberFormat="0" applyBorder="0" applyAlignment="0" applyProtection="0"/>
    <xf numFmtId="0" fontId="31" fillId="35" borderId="0" applyNumberFormat="0" applyBorder="0" applyAlignment="0" applyProtection="0"/>
    <xf numFmtId="182" fontId="115" fillId="79" borderId="0" applyNumberFormat="0" applyBorder="0" applyAlignment="0" applyProtection="0"/>
    <xf numFmtId="0" fontId="1" fillId="16" borderId="0" applyNumberFormat="0" applyBorder="0" applyAlignment="0" applyProtection="0"/>
    <xf numFmtId="182" fontId="115" fillId="79" borderId="0" applyNumberFormat="0" applyBorder="0" applyAlignment="0" applyProtection="0"/>
    <xf numFmtId="182" fontId="115" fillId="79"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71" fillId="5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7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71" fillId="58" borderId="0" applyNumberFormat="0" applyBorder="0" applyAlignment="0" applyProtection="0"/>
    <xf numFmtId="0" fontId="31" fillId="36" borderId="0" applyNumberFormat="0" applyBorder="0" applyAlignment="0" applyProtection="0"/>
    <xf numFmtId="182" fontId="115" fillId="80" borderId="0" applyNumberFormat="0" applyBorder="0" applyAlignment="0" applyProtection="0"/>
    <xf numFmtId="0" fontId="1" fillId="19" borderId="0" applyNumberFormat="0" applyBorder="0" applyAlignment="0" applyProtection="0"/>
    <xf numFmtId="182" fontId="115" fillId="80" borderId="0" applyNumberFormat="0" applyBorder="0" applyAlignment="0" applyProtection="0"/>
    <xf numFmtId="182" fontId="115" fillId="8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71" fillId="3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71"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71" fillId="32" borderId="0" applyNumberFormat="0" applyBorder="0" applyAlignment="0" applyProtection="0"/>
    <xf numFmtId="0" fontId="31" fillId="37" borderId="0" applyNumberFormat="0" applyBorder="0" applyAlignment="0" applyProtection="0"/>
    <xf numFmtId="182" fontId="115" fillId="77" borderId="0" applyNumberFormat="0" applyBorder="0" applyAlignment="0" applyProtection="0"/>
    <xf numFmtId="0" fontId="1" fillId="22" borderId="0" applyNumberFormat="0" applyBorder="0" applyAlignment="0" applyProtection="0"/>
    <xf numFmtId="182" fontId="115" fillId="77" borderId="0" applyNumberFormat="0" applyBorder="0" applyAlignment="0" applyProtection="0"/>
    <xf numFmtId="182" fontId="115" fillId="7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71" fillId="3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1" fillId="38"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1" fillId="30" borderId="0" applyNumberFormat="0" applyBorder="0" applyAlignment="0" applyProtection="0"/>
    <xf numFmtId="0" fontId="31" fillId="38" borderId="0" applyNumberFormat="0" applyBorder="0" applyAlignment="0" applyProtection="0"/>
    <xf numFmtId="182" fontId="115" fillId="81" borderId="0" applyNumberFormat="0" applyBorder="0" applyAlignment="0" applyProtection="0"/>
    <xf numFmtId="0" fontId="1" fillId="25" borderId="0" applyNumberFormat="0" applyBorder="0" applyAlignment="0" applyProtection="0"/>
    <xf numFmtId="182" fontId="115" fillId="81" borderId="0" applyNumberFormat="0" applyBorder="0" applyAlignment="0" applyProtection="0"/>
    <xf numFmtId="182" fontId="115" fillId="8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1" fillId="5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1" fillId="59" borderId="0" applyNumberFormat="0" applyBorder="0" applyAlignment="0" applyProtection="0"/>
    <xf numFmtId="0" fontId="31" fillId="39" borderId="0" applyNumberFormat="0" applyBorder="0" applyAlignment="0" applyProtection="0"/>
    <xf numFmtId="182" fontId="115" fillId="77" borderId="0" applyNumberFormat="0" applyBorder="0" applyAlignment="0" applyProtection="0"/>
    <xf numFmtId="0" fontId="1" fillId="11" borderId="0" applyNumberFormat="0" applyBorder="0" applyAlignment="0" applyProtection="0"/>
    <xf numFmtId="182" fontId="115" fillId="77" borderId="0" applyNumberFormat="0" applyBorder="0" applyAlignment="0" applyProtection="0"/>
    <xf numFmtId="182" fontId="115" fillId="7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1" fillId="6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1" fillId="4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1" fillId="60" borderId="0" applyNumberFormat="0" applyBorder="0" applyAlignment="0" applyProtection="0"/>
    <xf numFmtId="0" fontId="31" fillId="40" borderId="0" applyNumberFormat="0" applyBorder="0" applyAlignment="0" applyProtection="0"/>
    <xf numFmtId="182" fontId="115" fillId="78" borderId="0" applyNumberFormat="0" applyBorder="0" applyAlignment="0" applyProtection="0"/>
    <xf numFmtId="0" fontId="1" fillId="14" borderId="0" applyNumberFormat="0" applyBorder="0" applyAlignment="0" applyProtection="0"/>
    <xf numFmtId="182" fontId="115" fillId="78" borderId="0" applyNumberFormat="0" applyBorder="0" applyAlignment="0" applyProtection="0"/>
    <xf numFmtId="182" fontId="115" fillId="7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1" fillId="6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1" fillId="4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1" fillId="61" borderId="0" applyNumberFormat="0" applyBorder="0" applyAlignment="0" applyProtection="0"/>
    <xf numFmtId="0" fontId="31" fillId="41" borderId="0" applyNumberFormat="0" applyBorder="0" applyAlignment="0" applyProtection="0"/>
    <xf numFmtId="182" fontId="115" fillId="79" borderId="0" applyNumberFormat="0" applyBorder="0" applyAlignment="0" applyProtection="0"/>
    <xf numFmtId="0" fontId="1" fillId="17" borderId="0" applyNumberFormat="0" applyBorder="0" applyAlignment="0" applyProtection="0"/>
    <xf numFmtId="182" fontId="115" fillId="79" borderId="0" applyNumberFormat="0" applyBorder="0" applyAlignment="0" applyProtection="0"/>
    <xf numFmtId="182" fontId="115" fillId="7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1" fillId="5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71" fillId="3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71" fillId="58" borderId="0" applyNumberFormat="0" applyBorder="0" applyAlignment="0" applyProtection="0"/>
    <xf numFmtId="0" fontId="31" fillId="36" borderId="0" applyNumberFormat="0" applyBorder="0" applyAlignment="0" applyProtection="0"/>
    <xf numFmtId="182" fontId="115" fillId="82" borderId="0" applyNumberFormat="0" applyBorder="0" applyAlignment="0" applyProtection="0"/>
    <xf numFmtId="0" fontId="1" fillId="20" borderId="0" applyNumberFormat="0" applyBorder="0" applyAlignment="0" applyProtection="0"/>
    <xf numFmtId="182" fontId="115" fillId="82" borderId="0" applyNumberFormat="0" applyBorder="0" applyAlignment="0" applyProtection="0"/>
    <xf numFmtId="182" fontId="115" fillId="8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71" fillId="5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7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71" fillId="59" borderId="0" applyNumberFormat="0" applyBorder="0" applyAlignment="0" applyProtection="0"/>
    <xf numFmtId="0" fontId="31" fillId="39" borderId="0" applyNumberFormat="0" applyBorder="0" applyAlignment="0" applyProtection="0"/>
    <xf numFmtId="182" fontId="115" fillId="77" borderId="0" applyNumberFormat="0" applyBorder="0" applyAlignment="0" applyProtection="0"/>
    <xf numFmtId="0" fontId="1" fillId="23" borderId="0" applyNumberFormat="0" applyBorder="0" applyAlignment="0" applyProtection="0"/>
    <xf numFmtId="182" fontId="115" fillId="77" borderId="0" applyNumberFormat="0" applyBorder="0" applyAlignment="0" applyProtection="0"/>
    <xf numFmtId="182" fontId="115" fillId="7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71" fillId="6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1" fillId="4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1" fillId="62" borderId="0" applyNumberFormat="0" applyBorder="0" applyAlignment="0" applyProtection="0"/>
    <xf numFmtId="0" fontId="31" fillId="42" borderId="0" applyNumberFormat="0" applyBorder="0" applyAlignment="0" applyProtection="0"/>
    <xf numFmtId="182" fontId="115" fillId="81" borderId="0" applyNumberFormat="0" applyBorder="0" applyAlignment="0" applyProtection="0"/>
    <xf numFmtId="0" fontId="1" fillId="26" borderId="0" applyNumberFormat="0" applyBorder="0" applyAlignment="0" applyProtection="0"/>
    <xf numFmtId="182" fontId="115" fillId="81" borderId="0" applyNumberFormat="0" applyBorder="0" applyAlignment="0" applyProtection="0"/>
    <xf numFmtId="182" fontId="115" fillId="8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68" borderId="0" applyNumberFormat="0" applyBorder="0" applyAlignment="0" applyProtection="0"/>
    <xf numFmtId="0" fontId="72" fillId="68" borderId="0" applyNumberFormat="0" applyBorder="0" applyAlignment="0" applyProtection="0"/>
    <xf numFmtId="0" fontId="72" fillId="69" borderId="0" applyNumberFormat="0" applyBorder="0" applyAlignment="0" applyProtection="0"/>
    <xf numFmtId="0" fontId="72" fillId="69"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70" borderId="0" applyNumberFormat="0" applyBorder="0" applyAlignment="0" applyProtection="0"/>
    <xf numFmtId="0" fontId="72" fillId="70" borderId="0" applyNumberFormat="0" applyBorder="0" applyAlignment="0" applyProtection="0"/>
    <xf numFmtId="182" fontId="116" fillId="0" borderId="0"/>
    <xf numFmtId="0" fontId="116" fillId="0" borderId="0"/>
    <xf numFmtId="182" fontId="116" fillId="0" borderId="0"/>
    <xf numFmtId="3" fontId="117" fillId="71" borderId="28">
      <alignment horizontal="center"/>
      <protection locked="0"/>
    </xf>
    <xf numFmtId="3" fontId="117" fillId="71" borderId="0">
      <alignment horizontal="center"/>
      <protection locked="0"/>
    </xf>
    <xf numFmtId="17" fontId="118" fillId="71" borderId="28">
      <alignment horizontal="center"/>
      <protection locked="0"/>
    </xf>
    <xf numFmtId="0" fontId="73" fillId="57" borderId="0" applyNumberFormat="0" applyBorder="0" applyAlignment="0" applyProtection="0"/>
    <xf numFmtId="0" fontId="73" fillId="34" borderId="0" applyNumberFormat="0" applyBorder="0" applyAlignment="0" applyProtection="0"/>
    <xf numFmtId="0" fontId="73" fillId="57" borderId="0" applyNumberFormat="0" applyBorder="0" applyAlignment="0" applyProtection="0"/>
    <xf numFmtId="195" fontId="15" fillId="71" borderId="28">
      <alignment horizontal="right"/>
      <protection locked="0"/>
    </xf>
    <xf numFmtId="196" fontId="15" fillId="0" borderId="0"/>
    <xf numFmtId="197" fontId="15" fillId="0" borderId="0"/>
    <xf numFmtId="198" fontId="15" fillId="0" borderId="0"/>
    <xf numFmtId="199" fontId="15" fillId="0" borderId="0"/>
    <xf numFmtId="200" fontId="15" fillId="0" borderId="0"/>
    <xf numFmtId="201" fontId="15" fillId="0" borderId="0"/>
    <xf numFmtId="20" fontId="15" fillId="0" borderId="0"/>
    <xf numFmtId="0" fontId="76" fillId="29" borderId="21" applyNumberFormat="0" applyAlignment="0" applyProtection="0"/>
    <xf numFmtId="0" fontId="76" fillId="29" borderId="21" applyNumberFormat="0" applyAlignment="0" applyProtection="0"/>
    <xf numFmtId="0" fontId="76" fillId="52" borderId="21" applyNumberFormat="0" applyAlignment="0" applyProtection="0"/>
    <xf numFmtId="182" fontId="119" fillId="52" borderId="21" applyNumberFormat="0" applyAlignment="0" applyProtection="0"/>
    <xf numFmtId="182" fontId="119" fillId="52" borderId="21" applyNumberFormat="0" applyAlignment="0" applyProtection="0"/>
    <xf numFmtId="0" fontId="76" fillId="29" borderId="21" applyNumberFormat="0" applyAlignment="0" applyProtection="0"/>
    <xf numFmtId="173" fontId="1" fillId="0" borderId="0" applyFont="0" applyFill="0" applyBorder="0" applyAlignment="0" applyProtection="0"/>
    <xf numFmtId="173" fontId="1"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173" fontId="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173" fontId="1" fillId="0" borderId="0" applyFont="0" applyFill="0" applyBorder="0" applyAlignment="0" applyProtection="0"/>
    <xf numFmtId="43" fontId="121" fillId="0" borderId="0" applyFont="0" applyFill="0" applyBorder="0" applyAlignment="0" applyProtection="0"/>
    <xf numFmtId="43" fontId="93" fillId="0" borderId="0" applyFont="0" applyFill="0" applyBorder="0" applyAlignment="0" applyProtection="0">
      <alignment vertical="top"/>
    </xf>
    <xf numFmtId="173" fontId="15" fillId="0" borderId="0" applyFont="0" applyFill="0" applyBorder="0" applyAlignment="0" applyProtection="0"/>
    <xf numFmtId="43" fontId="121" fillId="0" borderId="0" applyFont="0" applyFill="0" applyBorder="0" applyAlignment="0" applyProtection="0"/>
    <xf numFmtId="43" fontId="122" fillId="0" borderId="0" applyFont="0" applyFill="0" applyBorder="0" applyAlignment="0" applyProtection="0"/>
    <xf numFmtId="173" fontId="1" fillId="0" borderId="0" applyFont="0" applyFill="0" applyBorder="0" applyAlignment="0" applyProtection="0"/>
    <xf numFmtId="43" fontId="123" fillId="0" borderId="0" applyFont="0" applyFill="0" applyBorder="0" applyAlignment="0" applyProtection="0"/>
    <xf numFmtId="202" fontId="93" fillId="0" borderId="0"/>
    <xf numFmtId="173" fontId="1" fillId="0" borderId="0" applyFont="0" applyFill="0" applyBorder="0" applyAlignment="0" applyProtection="0"/>
    <xf numFmtId="43" fontId="120"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20" fillId="0" borderId="0" applyFont="0" applyFill="0" applyBorder="0" applyAlignment="0" applyProtection="0"/>
    <xf numFmtId="43" fontId="1" fillId="0" borderId="0" applyFont="0" applyFill="0" applyBorder="0" applyAlignment="0" applyProtection="0"/>
    <xf numFmtId="17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73" fontId="15" fillId="0" borderId="0" applyFont="0" applyFill="0" applyBorder="0" applyAlignment="0" applyProtection="0"/>
    <xf numFmtId="173" fontId="31" fillId="0" borderId="0" applyFont="0" applyFill="0" applyBorder="0" applyAlignment="0" applyProtection="0"/>
    <xf numFmtId="173" fontId="15" fillId="0" borderId="0" applyFont="0" applyFill="0" applyBorder="0" applyAlignment="0" applyProtection="0"/>
    <xf numFmtId="43" fontId="121" fillId="0" borderId="0" applyFont="0" applyFill="0" applyBorder="0" applyAlignment="0" applyProtection="0"/>
    <xf numFmtId="173" fontId="15" fillId="0" borderId="0" applyFont="0" applyFill="0" applyBorder="0" applyAlignment="0" applyProtection="0"/>
    <xf numFmtId="43" fontId="15" fillId="0" borderId="0" applyFont="0" applyFill="0" applyBorder="0" applyAlignment="0" applyProtection="0"/>
    <xf numFmtId="173" fontId="15" fillId="0" borderId="0" applyFont="0" applyFill="0" applyBorder="0" applyAlignment="0" applyProtection="0"/>
    <xf numFmtId="43" fontId="124" fillId="0" borderId="0" applyFont="0" applyFill="0" applyBorder="0" applyAlignment="0" applyProtection="0"/>
    <xf numFmtId="202" fontId="93" fillId="0" borderId="0"/>
    <xf numFmtId="173" fontId="15" fillId="0" borderId="0" applyFont="0" applyFill="0" applyBorder="0" applyAlignment="0" applyProtection="0"/>
    <xf numFmtId="17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3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3" fontId="31" fillId="0" borderId="0" applyFont="0" applyFill="0" applyBorder="0" applyAlignment="0" applyProtection="0"/>
    <xf numFmtId="173" fontId="1" fillId="0" borderId="0" applyFont="0" applyFill="0" applyBorder="0" applyAlignment="0" applyProtection="0"/>
    <xf numFmtId="43" fontId="12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15" fillId="0" borderId="0" applyFont="0" applyFill="0" applyBorder="0" applyAlignment="0" applyProtection="0"/>
    <xf numFmtId="43" fontId="12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5"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3" fontId="15" fillId="0" borderId="0" applyFont="0" applyFill="0" applyBorder="0" applyAlignment="0" applyProtection="0"/>
    <xf numFmtId="173" fontId="17" fillId="0" borderId="0" applyFont="0" applyFill="0" applyBorder="0" applyAlignment="0" applyProtection="0"/>
    <xf numFmtId="43" fontId="15" fillId="0" borderId="0" applyFont="0" applyFill="0" applyBorder="0" applyAlignment="0" applyProtection="0"/>
    <xf numFmtId="43" fontId="121" fillId="0" borderId="0" applyFont="0" applyFill="0" applyBorder="0" applyAlignment="0" applyProtection="0"/>
    <xf numFmtId="43" fontId="14" fillId="0" borderId="0" applyFont="0" applyFill="0" applyBorder="0" applyAlignment="0" applyProtection="0"/>
    <xf numFmtId="43" fontId="121" fillId="0" borderId="0" applyFont="0" applyFill="0" applyBorder="0" applyAlignment="0" applyProtection="0"/>
    <xf numFmtId="43" fontId="15" fillId="0" borderId="0" applyFont="0" applyFill="0" applyBorder="0" applyAlignment="0" applyProtection="0"/>
    <xf numFmtId="173" fontId="125" fillId="0" borderId="0" applyFont="0" applyFill="0" applyBorder="0" applyAlignment="0" applyProtection="0"/>
    <xf numFmtId="43" fontId="15" fillId="0" borderId="0" applyFont="0" applyFill="0" applyBorder="0" applyAlignment="0" applyProtection="0"/>
    <xf numFmtId="173" fontId="17" fillId="0" borderId="0" applyFont="0" applyFill="0" applyBorder="0" applyAlignment="0" applyProtection="0"/>
    <xf numFmtId="173" fontId="12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1" fillId="0" borderId="0" applyFont="0" applyFill="0" applyBorder="0" applyAlignment="0" applyProtection="0"/>
    <xf numFmtId="43" fontId="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5" fillId="0" borderId="0" applyFont="0" applyFill="0" applyBorder="0" applyAlignment="0" applyProtection="0"/>
    <xf numFmtId="203" fontId="126" fillId="0" borderId="0" applyFill="0" applyBorder="0" applyAlignment="0" applyProtection="0"/>
    <xf numFmtId="203" fontId="126" fillId="0" borderId="0" applyFill="0" applyBorder="0" applyAlignment="0" applyProtection="0"/>
    <xf numFmtId="43" fontId="15" fillId="0" borderId="0" applyFont="0" applyFill="0" applyBorder="0" applyAlignment="0" applyProtection="0"/>
    <xf numFmtId="173" fontId="1" fillId="0" borderId="0" applyFont="0" applyFill="0" applyBorder="0" applyAlignment="0" applyProtection="0"/>
    <xf numFmtId="43" fontId="115" fillId="0" borderId="0" applyFont="0" applyFill="0" applyBorder="0" applyAlignment="0" applyProtection="0"/>
    <xf numFmtId="43" fontId="15" fillId="0" borderId="0" applyFont="0" applyFill="0" applyBorder="0" applyAlignment="0" applyProtection="0"/>
    <xf numFmtId="43" fontId="120"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173" fontId="1"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43" fontId="120"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43" fontId="121" fillId="0" borderId="0" applyFont="0" applyFill="0" applyBorder="0" applyAlignment="0" applyProtection="0"/>
    <xf numFmtId="173" fontId="1" fillId="0" borderId="0" applyFont="0" applyFill="0" applyBorder="0" applyAlignment="0" applyProtection="0"/>
    <xf numFmtId="43" fontId="120" fillId="0" borderId="0" applyFont="0" applyFill="0" applyBorder="0" applyAlignment="0" applyProtection="0"/>
    <xf numFmtId="43" fontId="93" fillId="0" borderId="0">
      <alignment vertical="top"/>
    </xf>
    <xf numFmtId="43" fontId="121" fillId="0" borderId="0" applyFont="0" applyFill="0" applyBorder="0" applyAlignment="0" applyProtection="0"/>
    <xf numFmtId="43" fontId="120" fillId="0" borderId="0" applyFont="0" applyFill="0" applyBorder="0" applyAlignment="0" applyProtection="0"/>
    <xf numFmtId="43" fontId="120"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43" fontId="120" fillId="0" borderId="0" applyFont="0" applyFill="0" applyBorder="0" applyAlignment="0" applyProtection="0"/>
    <xf numFmtId="43" fontId="125" fillId="0" borderId="0" applyFont="0" applyFill="0" applyBorder="0" applyAlignment="0" applyProtection="0"/>
    <xf numFmtId="173" fontId="15"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43" fontId="120" fillId="0" borderId="0" applyFont="0" applyFill="0" applyBorder="0" applyAlignment="0" applyProtection="0"/>
    <xf numFmtId="43" fontId="15" fillId="0" borderId="0" applyFont="0" applyFill="0" applyBorder="0" applyAlignment="0" applyProtection="0"/>
    <xf numFmtId="173" fontId="15" fillId="0" borderId="0" applyFont="0" applyFill="0" applyBorder="0" applyAlignment="0" applyProtection="0"/>
    <xf numFmtId="43" fontId="120" fillId="0" borderId="0" applyFont="0" applyFill="0" applyBorder="0" applyAlignment="0" applyProtection="0"/>
    <xf numFmtId="3" fontId="78" fillId="0" borderId="0" applyFont="0" applyFill="0" applyBorder="0" applyAlignment="0" applyProtection="0"/>
    <xf numFmtId="204" fontId="15" fillId="0" borderId="0" applyBorder="0"/>
    <xf numFmtId="205" fontId="15" fillId="0" borderId="0" applyBorder="0"/>
    <xf numFmtId="206" fontId="15" fillId="0" borderId="0" applyBorder="0"/>
    <xf numFmtId="182" fontId="13" fillId="0" borderId="0"/>
    <xf numFmtId="182" fontId="13" fillId="0" borderId="0">
      <alignment horizontal="center"/>
    </xf>
    <xf numFmtId="182" fontId="127" fillId="0" borderId="0">
      <alignment horizontal="center"/>
    </xf>
    <xf numFmtId="182" fontId="15" fillId="0" borderId="0">
      <alignment horizontal="center"/>
    </xf>
    <xf numFmtId="182" fontId="15" fillId="0" borderId="0">
      <alignment vertical="top" wrapText="1"/>
    </xf>
    <xf numFmtId="182" fontId="103" fillId="0" borderId="0"/>
    <xf numFmtId="182" fontId="14" fillId="0" borderId="0"/>
    <xf numFmtId="182" fontId="16" fillId="0" borderId="0"/>
    <xf numFmtId="207" fontId="128" fillId="0" borderId="0" applyFill="0" applyBorder="0">
      <protection locked="0"/>
    </xf>
    <xf numFmtId="208" fontId="129" fillId="0" borderId="0" applyFill="0" applyBorder="0"/>
    <xf numFmtId="208" fontId="128" fillId="0" borderId="0" applyFill="0" applyBorder="0">
      <protection locked="0"/>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21" fillId="0" borderId="0" applyFont="0" applyFill="0" applyBorder="0" applyAlignment="0" applyProtection="0"/>
    <xf numFmtId="44" fontId="121" fillId="0" borderId="0" applyFont="0" applyFill="0" applyBorder="0" applyAlignment="0" applyProtection="0"/>
    <xf numFmtId="178" fontId="93" fillId="0" borderId="0"/>
    <xf numFmtId="44" fontId="121" fillId="0" borderId="0" applyFont="0" applyFill="0" applyBorder="0" applyAlignment="0" applyProtection="0"/>
    <xf numFmtId="178" fontId="15" fillId="0" borderId="0" applyFont="0" applyFill="0" applyBorder="0" applyAlignment="0" applyProtection="0"/>
    <xf numFmtId="44" fontId="93" fillId="0" borderId="0" applyFont="0" applyFill="0" applyBorder="0" applyAlignment="0" applyProtection="0">
      <alignment vertical="top"/>
    </xf>
    <xf numFmtId="44" fontId="121" fillId="0" borderId="0" applyFont="0" applyFill="0" applyBorder="0" applyAlignment="0" applyProtection="0"/>
    <xf numFmtId="44" fontId="121" fillId="0" borderId="0" applyFont="0" applyFill="0" applyBorder="0" applyAlignment="0" applyProtection="0"/>
    <xf numFmtId="44" fontId="93" fillId="0" borderId="0">
      <alignment vertical="top"/>
    </xf>
    <xf numFmtId="44" fontId="15" fillId="0" borderId="0" applyFont="0" applyFill="0" applyBorder="0" applyAlignment="0" applyProtection="0"/>
    <xf numFmtId="44" fontId="15" fillId="0" borderId="0" applyFont="0" applyFill="0" applyBorder="0" applyAlignment="0" applyProtection="0"/>
    <xf numFmtId="44" fontId="9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78" fontId="93" fillId="0" borderId="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179" fontId="78" fillId="0" borderId="0" applyFont="0" applyFill="0" applyBorder="0" applyAlignment="0" applyProtection="0"/>
    <xf numFmtId="195" fontId="15" fillId="71" borderId="28">
      <alignment horizontal="right"/>
      <protection locked="0"/>
    </xf>
    <xf numFmtId="0" fontId="15" fillId="0" borderId="0" applyFont="0" applyFill="0" applyBorder="0" applyAlignment="0" applyProtection="0"/>
    <xf numFmtId="182" fontId="15" fillId="0" borderId="0" applyFont="0" applyFill="0" applyBorder="0" applyAlignment="0" applyProtection="0"/>
    <xf numFmtId="15" fontId="80" fillId="0" borderId="0" applyFont="0" applyFill="0" applyBorder="0" applyProtection="0">
      <alignment horizontal="right"/>
    </xf>
    <xf numFmtId="15" fontId="128" fillId="0" borderId="0" applyFill="0" applyBorder="0">
      <protection locked="0"/>
    </xf>
    <xf numFmtId="209" fontId="129" fillId="0" borderId="0" applyFill="0" applyBorder="0"/>
    <xf numFmtId="1" fontId="129" fillId="0" borderId="0" applyFill="0" applyBorder="0">
      <alignment horizontal="right"/>
    </xf>
    <xf numFmtId="2" fontId="129" fillId="0" borderId="0" applyFill="0" applyBorder="0">
      <alignment horizontal="right"/>
    </xf>
    <xf numFmtId="2" fontId="128" fillId="0" borderId="0" applyFill="0" applyBorder="0">
      <protection locked="0"/>
    </xf>
    <xf numFmtId="165" fontId="129" fillId="0" borderId="0" applyFill="0" applyBorder="0">
      <alignment horizontal="right"/>
    </xf>
    <xf numFmtId="165" fontId="128" fillId="0" borderId="0" applyFill="0" applyBorder="0">
      <protection locked="0"/>
    </xf>
    <xf numFmtId="0" fontId="81" fillId="0" borderId="0" applyNumberFormat="0" applyFill="0" applyBorder="0" applyAlignment="0" applyProtection="0"/>
    <xf numFmtId="0" fontId="104" fillId="0" borderId="0" applyNumberFormat="0" applyFill="0" applyBorder="0" applyAlignment="0" applyProtection="0"/>
    <xf numFmtId="210" fontId="25" fillId="51" borderId="44" applyAlignment="0" applyProtection="0"/>
    <xf numFmtId="2" fontId="78" fillId="0" borderId="0" applyFont="0" applyFill="0" applyBorder="0" applyAlignment="0" applyProtection="0"/>
    <xf numFmtId="0" fontId="82" fillId="28" borderId="0" applyNumberFormat="0" applyBorder="0" applyAlignment="0" applyProtection="0"/>
    <xf numFmtId="0" fontId="82" fillId="35" borderId="0" applyNumberFormat="0" applyBorder="0" applyAlignment="0" applyProtection="0"/>
    <xf numFmtId="0" fontId="82" fillId="28" borderId="0" applyNumberFormat="0" applyBorder="0" applyAlignment="0" applyProtection="0"/>
    <xf numFmtId="38" fontId="14" fillId="7" borderId="0" applyNumberFormat="0" applyBorder="0" applyAlignment="0" applyProtection="0"/>
    <xf numFmtId="9" fontId="118" fillId="71" borderId="0">
      <alignment horizontal="right"/>
      <protection locked="0"/>
    </xf>
    <xf numFmtId="182" fontId="15" fillId="83" borderId="0"/>
    <xf numFmtId="0" fontId="15" fillId="83" borderId="0"/>
    <xf numFmtId="182" fontId="15" fillId="83" borderId="0"/>
    <xf numFmtId="182" fontId="130" fillId="0" borderId="50" applyNumberFormat="0" applyAlignment="0" applyProtection="0">
      <alignment horizontal="left" vertical="center"/>
    </xf>
    <xf numFmtId="0" fontId="130" fillId="0" borderId="50" applyNumberFormat="0" applyAlignment="0" applyProtection="0">
      <alignment horizontal="left" vertical="center"/>
    </xf>
    <xf numFmtId="182" fontId="130" fillId="0" borderId="50" applyNumberFormat="0" applyAlignment="0" applyProtection="0">
      <alignment horizontal="left" vertical="center"/>
    </xf>
    <xf numFmtId="182" fontId="130" fillId="0" borderId="44">
      <alignment horizontal="left" vertical="center"/>
    </xf>
    <xf numFmtId="0" fontId="130" fillId="0" borderId="44">
      <alignment horizontal="left" vertical="center"/>
    </xf>
    <xf numFmtId="182" fontId="130" fillId="0" borderId="44">
      <alignment horizontal="left" vertical="center"/>
    </xf>
    <xf numFmtId="0" fontId="108" fillId="0" borderId="45" applyNumberFormat="0" applyFill="0" applyAlignment="0" applyProtection="0"/>
    <xf numFmtId="0" fontId="131" fillId="0" borderId="23" applyNumberFormat="0" applyFill="0" applyAlignment="0" applyProtection="0"/>
    <xf numFmtId="0" fontId="60" fillId="0" borderId="23" applyNumberFormat="0" applyFill="0" applyAlignment="0" applyProtection="0"/>
    <xf numFmtId="0" fontId="108" fillId="0" borderId="45"/>
    <xf numFmtId="0" fontId="109" fillId="0" borderId="46" applyNumberFormat="0" applyFill="0" applyAlignment="0" applyProtection="0"/>
    <xf numFmtId="0" fontId="132" fillId="0" borderId="24" applyNumberFormat="0" applyFill="0" applyAlignment="0" applyProtection="0"/>
    <xf numFmtId="0" fontId="110" fillId="0" borderId="47" applyNumberFormat="0" applyFill="0" applyAlignment="0" applyProtection="0"/>
    <xf numFmtId="0" fontId="133" fillId="0" borderId="25" applyNumberFormat="0" applyFill="0" applyAlignment="0" applyProtection="0"/>
    <xf numFmtId="0" fontId="110" fillId="0" borderId="0" applyNumberFormat="0" applyFill="0" applyBorder="0" applyAlignment="0" applyProtection="0"/>
    <xf numFmtId="0" fontId="133" fillId="0" borderId="0" applyNumberFormat="0" applyFill="0" applyBorder="0" applyAlignment="0" applyProtection="0"/>
    <xf numFmtId="182" fontId="134" fillId="0" borderId="0" applyNumberFormat="0" applyFill="0" applyBorder="0" applyAlignment="0" applyProtection="0">
      <alignment vertical="top"/>
      <protection locked="0"/>
    </xf>
    <xf numFmtId="0" fontId="87" fillId="0" borderId="0" applyNumberFormat="0" applyFill="0" applyBorder="0" applyAlignment="0" applyProtection="0"/>
    <xf numFmtId="182" fontId="135" fillId="0" borderId="0" applyFill="0" applyBorder="0" applyAlignment="0">
      <protection locked="0"/>
    </xf>
    <xf numFmtId="0" fontId="135" fillId="0" borderId="0" applyFill="0" applyBorder="0" applyAlignment="0">
      <protection locked="0"/>
    </xf>
    <xf numFmtId="182" fontId="135" fillId="0" borderId="0" applyFill="0" applyBorder="0" applyAlignment="0">
      <protection locked="0"/>
    </xf>
    <xf numFmtId="196" fontId="118" fillId="84" borderId="0"/>
    <xf numFmtId="197" fontId="118" fillId="84" borderId="0"/>
    <xf numFmtId="198" fontId="118" fillId="84" borderId="0"/>
    <xf numFmtId="211" fontId="15" fillId="84" borderId="0">
      <protection locked="0"/>
    </xf>
    <xf numFmtId="44" fontId="15" fillId="84" borderId="0">
      <protection locked="0"/>
    </xf>
    <xf numFmtId="199" fontId="15" fillId="84" borderId="0">
      <protection locked="0"/>
    </xf>
    <xf numFmtId="200" fontId="15" fillId="84" borderId="0">
      <protection locked="0"/>
    </xf>
    <xf numFmtId="201" fontId="15" fillId="84" borderId="0">
      <protection locked="0"/>
    </xf>
    <xf numFmtId="20" fontId="15" fillId="84" borderId="0">
      <protection locked="0"/>
    </xf>
    <xf numFmtId="9" fontId="79" fillId="71" borderId="0" applyFont="0" applyBorder="0" applyAlignment="0">
      <alignment horizontal="right"/>
      <protection locked="0"/>
    </xf>
    <xf numFmtId="164" fontId="79" fillId="71" borderId="0" applyFont="0" applyBorder="0" applyAlignment="0">
      <alignment horizontal="right"/>
      <protection locked="0"/>
    </xf>
    <xf numFmtId="10" fontId="79" fillId="71" borderId="0" applyFont="0" applyBorder="0" applyAlignment="0">
      <alignment horizontal="right"/>
      <protection locked="0"/>
    </xf>
    <xf numFmtId="3" fontId="136" fillId="85" borderId="3" applyFont="0" applyBorder="0">
      <alignment horizontal="right"/>
      <protection locked="0"/>
    </xf>
    <xf numFmtId="172" fontId="14" fillId="85" borderId="0" applyFont="0" applyBorder="0">
      <alignment horizontal="right"/>
      <protection locked="0"/>
    </xf>
    <xf numFmtId="4" fontId="136" fillId="85" borderId="3" applyFont="0" applyBorder="0">
      <alignment horizontal="right"/>
      <protection locked="0"/>
    </xf>
    <xf numFmtId="15" fontId="117" fillId="30" borderId="51"/>
    <xf numFmtId="212" fontId="117" fillId="71" borderId="51"/>
    <xf numFmtId="10" fontId="14" fillId="72" borderId="28" applyNumberFormat="0" applyBorder="0" applyAlignment="0" applyProtection="0"/>
    <xf numFmtId="204" fontId="15" fillId="84" borderId="0">
      <protection locked="0"/>
    </xf>
    <xf numFmtId="205" fontId="15" fillId="84" borderId="0">
      <protection locked="0"/>
    </xf>
    <xf numFmtId="182" fontId="13" fillId="84" borderId="0">
      <protection locked="0"/>
    </xf>
    <xf numFmtId="182" fontId="15" fillId="84" borderId="0">
      <alignment horizontal="center"/>
      <protection locked="0"/>
    </xf>
    <xf numFmtId="182" fontId="15" fillId="84" borderId="0">
      <protection locked="0"/>
    </xf>
    <xf numFmtId="182" fontId="15" fillId="84" borderId="0"/>
    <xf numFmtId="182" fontId="15" fillId="84" borderId="0">
      <alignment vertical="top" wrapText="1"/>
      <protection locked="0"/>
    </xf>
    <xf numFmtId="182" fontId="103" fillId="84" borderId="0">
      <protection locked="0"/>
    </xf>
    <xf numFmtId="182" fontId="14" fillId="84" borderId="0">
      <protection locked="0"/>
    </xf>
    <xf numFmtId="182" fontId="16" fillId="84" borderId="0">
      <protection locked="0"/>
    </xf>
    <xf numFmtId="213" fontId="15" fillId="0" borderId="0" applyFont="0" applyFill="0" applyBorder="0" applyAlignment="0" applyProtection="0"/>
    <xf numFmtId="214" fontId="15" fillId="0" borderId="0" applyFont="0" applyFill="0" applyBorder="0" applyAlignment="0" applyProtection="0"/>
    <xf numFmtId="0" fontId="111" fillId="0" borderId="48" applyNumberFormat="0" applyFill="0" applyAlignment="0" applyProtection="0"/>
    <xf numFmtId="0" fontId="137" fillId="0" borderId="26" applyNumberFormat="0" applyFill="0" applyAlignment="0" applyProtection="0"/>
    <xf numFmtId="182" fontId="76" fillId="86" borderId="0"/>
    <xf numFmtId="0" fontId="76" fillId="86" borderId="0"/>
    <xf numFmtId="182" fontId="76" fillId="86" borderId="0"/>
    <xf numFmtId="215" fontId="15" fillId="0" borderId="0" applyFont="0" applyFill="0" applyBorder="0" applyAlignment="0" applyProtection="0"/>
    <xf numFmtId="216" fontId="15" fillId="0" borderId="0" applyFont="0" applyFill="0" applyBorder="0" applyAlignment="0" applyProtection="0"/>
    <xf numFmtId="182" fontId="138" fillId="87" borderId="0"/>
    <xf numFmtId="0" fontId="138" fillId="87" borderId="0"/>
    <xf numFmtId="182" fontId="138" fillId="87" borderId="0"/>
    <xf numFmtId="217" fontId="15" fillId="0" borderId="0" applyFont="0" applyFill="0" applyBorder="0" applyAlignment="0" applyProtection="0"/>
    <xf numFmtId="218" fontId="15" fillId="0" borderId="0" applyFont="0" applyFill="0" applyBorder="0" applyAlignment="0" applyProtection="0"/>
    <xf numFmtId="0" fontId="92" fillId="71" borderId="0" applyNumberFormat="0" applyBorder="0" applyAlignment="0" applyProtection="0"/>
    <xf numFmtId="0" fontId="92" fillId="53" borderId="0" applyNumberFormat="0" applyBorder="0" applyAlignment="0" applyProtection="0"/>
    <xf numFmtId="0" fontId="92" fillId="71" borderId="0" applyNumberFormat="0" applyBorder="0" applyAlignment="0" applyProtection="0"/>
    <xf numFmtId="196" fontId="14" fillId="0" borderId="0"/>
    <xf numFmtId="9" fontId="79" fillId="0" borderId="3" applyFont="0" applyBorder="0">
      <alignment horizontal="right"/>
    </xf>
    <xf numFmtId="164" fontId="79" fillId="0" borderId="3" applyFont="0" applyBorder="0">
      <alignment horizontal="right"/>
    </xf>
    <xf numFmtId="10" fontId="79" fillId="0" borderId="3" applyFont="0" applyBorder="0">
      <alignment horizontal="right"/>
    </xf>
    <xf numFmtId="3" fontId="79" fillId="0" borderId="3" applyFont="0" applyBorder="0">
      <alignment horizontal="right"/>
    </xf>
    <xf numFmtId="172" fontId="15" fillId="0" borderId="0" applyFont="0" applyBorder="0" applyAlignment="0">
      <alignment horizontal="right"/>
    </xf>
    <xf numFmtId="4" fontId="79" fillId="0" borderId="3" applyFont="0" applyBorder="0">
      <alignment horizontal="right"/>
    </xf>
    <xf numFmtId="219" fontId="139" fillId="0" borderId="0"/>
    <xf numFmtId="182" fontId="1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40" fillId="0" borderId="0"/>
    <xf numFmtId="0" fontId="140" fillId="0" borderId="0"/>
    <xf numFmtId="0" fontId="140" fillId="0" borderId="0"/>
    <xf numFmtId="0" fontId="140" fillId="0" borderId="0"/>
    <xf numFmtId="0" fontId="15" fillId="0" borderId="0">
      <alignment wrapText="1"/>
    </xf>
    <xf numFmtId="0" fontId="15" fillId="0" borderId="0">
      <alignment wrapText="1"/>
    </xf>
    <xf numFmtId="0" fontId="15" fillId="0" borderId="0">
      <alignment wrapText="1"/>
    </xf>
    <xf numFmtId="0" fontId="15" fillId="0" borderId="0">
      <alignment wrapText="1"/>
    </xf>
    <xf numFmtId="0" fontId="120" fillId="0" borderId="0"/>
    <xf numFmtId="182" fontId="120" fillId="0" borderId="0"/>
    <xf numFmtId="0" fontId="120" fillId="0" borderId="0"/>
    <xf numFmtId="182" fontId="120" fillId="0" borderId="0"/>
    <xf numFmtId="0" fontId="15" fillId="0" borderId="0"/>
    <xf numFmtId="0" fontId="120" fillId="0" borderId="0"/>
    <xf numFmtId="182" fontId="120" fillId="0" borderId="0"/>
    <xf numFmtId="0" fontId="1" fillId="0" borderId="0"/>
    <xf numFmtId="0" fontId="120" fillId="0" borderId="0"/>
    <xf numFmtId="0" fontId="125" fillId="0" borderId="0"/>
    <xf numFmtId="182" fontId="125" fillId="0" borderId="0"/>
    <xf numFmtId="0" fontId="1" fillId="0" borderId="0"/>
    <xf numFmtId="182" fontId="120" fillId="0" borderId="0"/>
    <xf numFmtId="0" fontId="15" fillId="0" borderId="0">
      <alignment wrapText="1"/>
    </xf>
    <xf numFmtId="0" fontId="15" fillId="0" borderId="0">
      <alignment wrapText="1"/>
    </xf>
    <xf numFmtId="0" fontId="15" fillId="0" borderId="0">
      <alignment wrapText="1"/>
    </xf>
    <xf numFmtId="0" fontId="1" fillId="0" borderId="0"/>
    <xf numFmtId="0" fontId="122" fillId="0" borderId="0"/>
    <xf numFmtId="0" fontId="141" fillId="0" borderId="0"/>
    <xf numFmtId="0" fontId="141" fillId="0" borderId="0"/>
    <xf numFmtId="0" fontId="141" fillId="0" borderId="0"/>
    <xf numFmtId="0" fontId="141" fillId="0" borderId="0"/>
    <xf numFmtId="0" fontId="122" fillId="0" borderId="0"/>
    <xf numFmtId="182" fontId="120" fillId="0" borderId="0"/>
    <xf numFmtId="0" fontId="120" fillId="0" borderId="0"/>
    <xf numFmtId="182" fontId="120" fillId="0" borderId="0"/>
    <xf numFmtId="0" fontId="120" fillId="0" borderId="0"/>
    <xf numFmtId="182" fontId="120" fillId="0" borderId="0"/>
    <xf numFmtId="0" fontId="15" fillId="0" borderId="0"/>
    <xf numFmtId="0" fontId="120" fillId="0" borderId="0"/>
    <xf numFmtId="182" fontId="120" fillId="0" borderId="0"/>
    <xf numFmtId="0" fontId="1" fillId="0" borderId="0"/>
    <xf numFmtId="0" fontId="120" fillId="0" borderId="0"/>
    <xf numFmtId="182" fontId="121" fillId="0" borderId="0"/>
    <xf numFmtId="0" fontId="1" fillId="0" borderId="0"/>
    <xf numFmtId="182" fontId="120" fillId="0" borderId="0"/>
    <xf numFmtId="0" fontId="93" fillId="0" borderId="0">
      <alignment vertical="top"/>
    </xf>
    <xf numFmtId="0" fontId="122" fillId="0" borderId="0"/>
    <xf numFmtId="0" fontId="141" fillId="0" borderId="0"/>
    <xf numFmtId="0" fontId="15" fillId="0" borderId="0"/>
    <xf numFmtId="182" fontId="120" fillId="0" borderId="0"/>
    <xf numFmtId="0" fontId="1" fillId="0" borderId="0"/>
    <xf numFmtId="0" fontId="1" fillId="0" borderId="0"/>
    <xf numFmtId="182" fontId="120" fillId="0" borderId="0"/>
    <xf numFmtId="0" fontId="1" fillId="0" borderId="0"/>
    <xf numFmtId="0" fontId="1" fillId="0" borderId="0"/>
    <xf numFmtId="0" fontId="1" fillId="0" borderId="0"/>
    <xf numFmtId="0" fontId="1" fillId="0" borderId="0"/>
    <xf numFmtId="0" fontId="1" fillId="0" borderId="0"/>
    <xf numFmtId="182" fontId="120" fillId="0" borderId="0"/>
    <xf numFmtId="0" fontId="15" fillId="0" borderId="0"/>
    <xf numFmtId="182" fontId="121" fillId="0" borderId="0"/>
    <xf numFmtId="0" fontId="15" fillId="0" borderId="0"/>
    <xf numFmtId="182" fontId="120" fillId="0" borderId="0"/>
    <xf numFmtId="0" fontId="122" fillId="0" borderId="0"/>
    <xf numFmtId="182" fontId="1" fillId="0" borderId="0"/>
    <xf numFmtId="182" fontId="1" fillId="0" borderId="0"/>
    <xf numFmtId="0" fontId="1" fillId="0" borderId="0"/>
    <xf numFmtId="182" fontId="1" fillId="0" borderId="0"/>
    <xf numFmtId="182" fontId="1" fillId="0" borderId="0"/>
    <xf numFmtId="182" fontId="1" fillId="0" borderId="0"/>
    <xf numFmtId="0" fontId="1" fillId="0" borderId="0"/>
    <xf numFmtId="0" fontId="1" fillId="0" borderId="0"/>
    <xf numFmtId="182" fontId="123" fillId="0" borderId="0"/>
    <xf numFmtId="182" fontId="1" fillId="0" borderId="0"/>
    <xf numFmtId="182" fontId="1" fillId="0" borderId="0"/>
    <xf numFmtId="0" fontId="1" fillId="0" borderId="0"/>
    <xf numFmtId="182" fontId="1" fillId="0" borderId="0"/>
    <xf numFmtId="182" fontId="1" fillId="0" borderId="0"/>
    <xf numFmtId="182"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182" fontId="123"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182" fontId="123" fillId="0" borderId="0"/>
    <xf numFmtId="0" fontId="142" fillId="0" borderId="0"/>
    <xf numFmtId="182" fontId="123" fillId="0" borderId="0"/>
    <xf numFmtId="0" fontId="1" fillId="0" borderId="0"/>
    <xf numFmtId="0" fontId="1" fillId="0" borderId="0"/>
    <xf numFmtId="182" fontId="123" fillId="0" borderId="0"/>
    <xf numFmtId="0" fontId="142" fillId="0" borderId="0"/>
    <xf numFmtId="182" fontId="123" fillId="0" borderId="0"/>
    <xf numFmtId="0" fontId="1" fillId="0" borderId="0"/>
    <xf numFmtId="0" fontId="1" fillId="0" borderId="0"/>
    <xf numFmtId="182" fontId="123" fillId="0" borderId="0"/>
    <xf numFmtId="0" fontId="120" fillId="0" borderId="0"/>
    <xf numFmtId="182" fontId="120" fillId="0" borderId="0"/>
    <xf numFmtId="0" fontId="1" fillId="0" borderId="0"/>
    <xf numFmtId="0" fontId="120" fillId="0" borderId="0"/>
    <xf numFmtId="182" fontId="120" fillId="0" borderId="0"/>
    <xf numFmtId="0" fontId="1" fillId="0" borderId="0"/>
    <xf numFmtId="182" fontId="120" fillId="0" borderId="0"/>
    <xf numFmtId="0" fontId="141" fillId="0" borderId="0"/>
    <xf numFmtId="0" fontId="15" fillId="0" borderId="0"/>
    <xf numFmtId="0" fontId="93" fillId="0" borderId="0"/>
    <xf numFmtId="0" fontId="124" fillId="0" borderId="0"/>
    <xf numFmtId="0" fontId="124" fillId="0" borderId="0"/>
    <xf numFmtId="0" fontId="124" fillId="0" borderId="0"/>
    <xf numFmtId="164" fontId="31" fillId="0" borderId="0"/>
    <xf numFmtId="0" fontId="17" fillId="0" borderId="0"/>
    <xf numFmtId="0" fontId="1" fillId="0" borderId="0"/>
    <xf numFmtId="164" fontId="31" fillId="0" borderId="0"/>
    <xf numFmtId="182" fontId="15" fillId="0" borderId="0"/>
    <xf numFmtId="164" fontId="31" fillId="0" borderId="0"/>
    <xf numFmtId="0" fontId="15" fillId="0" borderId="0"/>
    <xf numFmtId="0" fontId="1" fillId="0" borderId="0"/>
    <xf numFmtId="0" fontId="15" fillId="0" borderId="0"/>
    <xf numFmtId="182" fontId="15" fillId="0" borderId="0"/>
    <xf numFmtId="0" fontId="1" fillId="0" borderId="0"/>
    <xf numFmtId="0" fontId="17" fillId="0" borderId="0"/>
    <xf numFmtId="0" fontId="121" fillId="0" borderId="0"/>
    <xf numFmtId="0" fontId="1" fillId="0" borderId="0"/>
    <xf numFmtId="182" fontId="143" fillId="0" borderId="0"/>
    <xf numFmtId="182" fontId="143" fillId="0" borderId="0"/>
    <xf numFmtId="0" fontId="1" fillId="0" borderId="0"/>
    <xf numFmtId="0" fontId="15" fillId="0" borderId="0"/>
    <xf numFmtId="0" fontId="1" fillId="0" borderId="0"/>
    <xf numFmtId="0" fontId="15" fillId="0" borderId="0"/>
    <xf numFmtId="0" fontId="15" fillId="0" borderId="0"/>
    <xf numFmtId="0" fontId="1" fillId="0" borderId="0"/>
    <xf numFmtId="182" fontId="12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7" fillId="0" borderId="0"/>
    <xf numFmtId="182" fontId="15" fillId="0" borderId="0"/>
    <xf numFmtId="0" fontId="1" fillId="0" borderId="0"/>
    <xf numFmtId="0" fontId="17" fillId="0" borderId="0"/>
    <xf numFmtId="0" fontId="142" fillId="0" borderId="0"/>
    <xf numFmtId="0" fontId="15" fillId="0" borderId="0"/>
    <xf numFmtId="182" fontId="15" fillId="0" borderId="0"/>
    <xf numFmtId="0" fontId="120" fillId="0" borderId="0"/>
    <xf numFmtId="182" fontId="120" fillId="0" borderId="0"/>
    <xf numFmtId="0" fontId="1" fillId="0" borderId="0"/>
    <xf numFmtId="0" fontId="120" fillId="0" borderId="0"/>
    <xf numFmtId="182" fontId="120" fillId="0" borderId="0"/>
    <xf numFmtId="0" fontId="1" fillId="0" borderId="0"/>
    <xf numFmtId="182" fontId="120" fillId="0" borderId="0"/>
    <xf numFmtId="182" fontId="120" fillId="0" borderId="0"/>
    <xf numFmtId="0" fontId="120" fillId="0" borderId="0"/>
    <xf numFmtId="182" fontId="120" fillId="0" borderId="0"/>
    <xf numFmtId="0" fontId="120" fillId="0" borderId="0"/>
    <xf numFmtId="182" fontId="120" fillId="0" borderId="0"/>
    <xf numFmtId="0" fontId="15" fillId="0" borderId="0"/>
    <xf numFmtId="182" fontId="120" fillId="0" borderId="0"/>
    <xf numFmtId="0" fontId="1" fillId="0" borderId="0"/>
    <xf numFmtId="0" fontId="120" fillId="0" borderId="0"/>
    <xf numFmtId="0" fontId="17" fillId="0" borderId="0"/>
    <xf numFmtId="0" fontId="1" fillId="0" borderId="0"/>
    <xf numFmtId="182" fontId="120" fillId="0" borderId="0"/>
    <xf numFmtId="0" fontId="120" fillId="0" borderId="0"/>
    <xf numFmtId="182" fontId="120" fillId="0" borderId="0"/>
    <xf numFmtId="0" fontId="1" fillId="0" borderId="0"/>
    <xf numFmtId="182" fontId="120" fillId="0" borderId="0"/>
    <xf numFmtId="0" fontId="142" fillId="0" borderId="0"/>
    <xf numFmtId="0" fontId="120" fillId="0" borderId="0"/>
    <xf numFmtId="182" fontId="120" fillId="0" borderId="0"/>
    <xf numFmtId="0" fontId="1" fillId="0" borderId="0"/>
    <xf numFmtId="182" fontId="120" fillId="0" borderId="0"/>
    <xf numFmtId="0" fontId="120" fillId="0" borderId="0"/>
    <xf numFmtId="182" fontId="120" fillId="0" borderId="0"/>
    <xf numFmtId="182" fontId="120" fillId="0" borderId="0"/>
    <xf numFmtId="0" fontId="1" fillId="0" borderId="0"/>
    <xf numFmtId="0" fontId="120" fillId="0" borderId="0"/>
    <xf numFmtId="182" fontId="120" fillId="0" borderId="0"/>
    <xf numFmtId="0" fontId="1" fillId="0" borderId="0"/>
    <xf numFmtId="0" fontId="123" fillId="0" borderId="0"/>
    <xf numFmtId="182" fontId="123" fillId="0" borderId="0"/>
    <xf numFmtId="0" fontId="1" fillId="0" borderId="0"/>
    <xf numFmtId="0" fontId="15" fillId="0" borderId="0"/>
    <xf numFmtId="182" fontId="120" fillId="0" borderId="0"/>
    <xf numFmtId="0" fontId="1" fillId="0" borderId="0"/>
    <xf numFmtId="0" fontId="15" fillId="0" borderId="0"/>
    <xf numFmtId="182" fontId="120" fillId="0" borderId="0"/>
    <xf numFmtId="0" fontId="1" fillId="0" borderId="0"/>
    <xf numFmtId="0" fontId="1" fillId="0" borderId="0"/>
    <xf numFmtId="182" fontId="15" fillId="0" borderId="0"/>
    <xf numFmtId="0" fontId="1" fillId="0" borderId="0"/>
    <xf numFmtId="0" fontId="1" fillId="0" borderId="0"/>
    <xf numFmtId="0" fontId="1" fillId="0" borderId="0"/>
    <xf numFmtId="0" fontId="1" fillId="0" borderId="0"/>
    <xf numFmtId="0" fontId="1" fillId="0" borderId="0"/>
    <xf numFmtId="0" fontId="1" fillId="0" borderId="0"/>
    <xf numFmtId="177" fontId="31" fillId="0" borderId="0"/>
    <xf numFmtId="0" fontId="126" fillId="0" borderId="0"/>
    <xf numFmtId="0" fontId="15" fillId="0" borderId="0"/>
    <xf numFmtId="182" fontId="15" fillId="0" borderId="0"/>
    <xf numFmtId="182" fontId="126" fillId="0" borderId="0"/>
    <xf numFmtId="0" fontId="17" fillId="0" borderId="0"/>
    <xf numFmtId="0" fontId="124" fillId="0" borderId="0"/>
    <xf numFmtId="0" fontId="17" fillId="0" borderId="0"/>
    <xf numFmtId="182" fontId="15" fillId="0" borderId="0"/>
    <xf numFmtId="0" fontId="15" fillId="0" borderId="0"/>
    <xf numFmtId="0" fontId="15" fillId="0" borderId="0"/>
    <xf numFmtId="0" fontId="15" fillId="0" borderId="0">
      <alignment vertical="top"/>
    </xf>
    <xf numFmtId="0" fontId="1" fillId="0" borderId="0"/>
    <xf numFmtId="0" fontId="93" fillId="0" borderId="0"/>
    <xf numFmtId="0" fontId="124" fillId="0" borderId="0"/>
    <xf numFmtId="0" fontId="15" fillId="0" borderId="0"/>
    <xf numFmtId="182" fontId="15" fillId="0" borderId="0"/>
    <xf numFmtId="0" fontId="31" fillId="0" borderId="0"/>
    <xf numFmtId="182" fontId="15" fillId="0" borderId="0"/>
    <xf numFmtId="0" fontId="15" fillId="0" borderId="0">
      <alignment vertical="top"/>
    </xf>
    <xf numFmtId="182" fontId="15" fillId="0" borderId="0"/>
    <xf numFmtId="0" fontId="121" fillId="0" borderId="0"/>
    <xf numFmtId="182" fontId="120" fillId="0" borderId="0"/>
    <xf numFmtId="0" fontId="1" fillId="0" borderId="0"/>
    <xf numFmtId="0" fontId="142" fillId="0" borderId="0"/>
    <xf numFmtId="0" fontId="120" fillId="0" borderId="0"/>
    <xf numFmtId="0" fontId="121" fillId="0" borderId="0"/>
    <xf numFmtId="182" fontId="120" fillId="0" borderId="0"/>
    <xf numFmtId="0" fontId="121" fillId="0" borderId="0"/>
    <xf numFmtId="0" fontId="1" fillId="0" borderId="0"/>
    <xf numFmtId="0" fontId="121" fillId="0" borderId="0"/>
    <xf numFmtId="182" fontId="121" fillId="0" borderId="0"/>
    <xf numFmtId="0" fontId="121" fillId="0" borderId="0"/>
    <xf numFmtId="0" fontId="1" fillId="0" borderId="0"/>
    <xf numFmtId="0" fontId="121" fillId="0" borderId="0"/>
    <xf numFmtId="182" fontId="120" fillId="0" borderId="0"/>
    <xf numFmtId="0" fontId="121" fillId="0" borderId="0"/>
    <xf numFmtId="0" fontId="1" fillId="0" borderId="0"/>
    <xf numFmtId="0" fontId="121" fillId="0" borderId="0"/>
    <xf numFmtId="182" fontId="121" fillId="0" borderId="0"/>
    <xf numFmtId="0" fontId="121" fillId="0" borderId="0"/>
    <xf numFmtId="0" fontId="1" fillId="0" borderId="0"/>
    <xf numFmtId="0" fontId="121" fillId="0" borderId="0"/>
    <xf numFmtId="182" fontId="120" fillId="0" borderId="0"/>
    <xf numFmtId="0" fontId="121" fillId="0" borderId="0"/>
    <xf numFmtId="0" fontId="1" fillId="0" borderId="0"/>
    <xf numFmtId="0" fontId="121" fillId="0" borderId="0"/>
    <xf numFmtId="182" fontId="121" fillId="0" borderId="0"/>
    <xf numFmtId="0" fontId="121" fillId="0" borderId="0"/>
    <xf numFmtId="0" fontId="1" fillId="0" borderId="0"/>
    <xf numFmtId="0" fontId="121" fillId="0" borderId="0"/>
    <xf numFmtId="182" fontId="120" fillId="0" borderId="0"/>
    <xf numFmtId="0" fontId="121" fillId="0" borderId="0"/>
    <xf numFmtId="0" fontId="1" fillId="0" borderId="0"/>
    <xf numFmtId="0" fontId="15" fillId="0" borderId="0"/>
    <xf numFmtId="182" fontId="120" fillId="0" borderId="0"/>
    <xf numFmtId="0" fontId="15" fillId="0" borderId="0"/>
    <xf numFmtId="0" fontId="1" fillId="0" borderId="0"/>
    <xf numFmtId="0" fontId="15" fillId="0" borderId="0"/>
    <xf numFmtId="182" fontId="121" fillId="0" borderId="0"/>
    <xf numFmtId="0" fontId="15" fillId="0" borderId="0"/>
    <xf numFmtId="0" fontId="1" fillId="0" borderId="0"/>
    <xf numFmtId="182" fontId="31" fillId="0" borderId="0"/>
    <xf numFmtId="177" fontId="93" fillId="0" borderId="0"/>
    <xf numFmtId="0" fontId="1" fillId="0" borderId="0"/>
    <xf numFmtId="0" fontId="1" fillId="0" borderId="0"/>
    <xf numFmtId="0" fontId="1" fillId="0" borderId="0"/>
    <xf numFmtId="0" fontId="93" fillId="0" borderId="0"/>
    <xf numFmtId="0" fontId="1" fillId="0" borderId="0"/>
    <xf numFmtId="0" fontId="1" fillId="0" borderId="0"/>
    <xf numFmtId="182"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4" fontId="31" fillId="0" borderId="0"/>
    <xf numFmtId="0" fontId="1" fillId="0" borderId="0"/>
    <xf numFmtId="0" fontId="1" fillId="0" borderId="0"/>
    <xf numFmtId="182" fontId="31" fillId="0" borderId="0"/>
    <xf numFmtId="0" fontId="15" fillId="0" borderId="0"/>
    <xf numFmtId="182" fontId="121" fillId="0" borderId="0"/>
    <xf numFmtId="0" fontId="15" fillId="0" borderId="0"/>
    <xf numFmtId="0" fontId="1" fillId="0" borderId="0"/>
    <xf numFmtId="0" fontId="15" fillId="0" borderId="0"/>
    <xf numFmtId="182" fontId="123" fillId="0" borderId="0"/>
    <xf numFmtId="182" fontId="121" fillId="0" borderId="0"/>
    <xf numFmtId="0" fontId="15" fillId="0" borderId="0"/>
    <xf numFmtId="0" fontId="1" fillId="0" borderId="0"/>
    <xf numFmtId="0" fontId="15"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5" fillId="0" borderId="0"/>
    <xf numFmtId="0" fontId="1" fillId="0" borderId="0"/>
    <xf numFmtId="0" fontId="15" fillId="0" borderId="0"/>
    <xf numFmtId="0" fontId="121" fillId="0" borderId="0"/>
    <xf numFmtId="0" fontId="15" fillId="0" borderId="0"/>
    <xf numFmtId="0" fontId="1"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5" fillId="0" borderId="0"/>
    <xf numFmtId="182"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5" fillId="0" borderId="0"/>
    <xf numFmtId="182" fontId="15" fillId="0" borderId="0"/>
    <xf numFmtId="0" fontId="17" fillId="0" borderId="0"/>
    <xf numFmtId="0" fontId="121" fillId="0" borderId="0"/>
    <xf numFmtId="0" fontId="93" fillId="0" borderId="0"/>
    <xf numFmtId="0" fontId="1" fillId="0" borderId="0"/>
    <xf numFmtId="182" fontId="115" fillId="0" borderId="0"/>
    <xf numFmtId="182" fontId="15" fillId="0" borderId="0"/>
    <xf numFmtId="0" fontId="1" fillId="0" borderId="0"/>
    <xf numFmtId="0" fontId="17" fillId="0" borderId="0"/>
    <xf numFmtId="0" fontId="93" fillId="0" borderId="0">
      <alignment vertical="top"/>
    </xf>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182" fontId="121" fillId="0" borderId="0"/>
    <xf numFmtId="182" fontId="121" fillId="0" borderId="0"/>
    <xf numFmtId="182" fontId="121" fillId="0" borderId="0"/>
    <xf numFmtId="0" fontId="15" fillId="0" borderId="0"/>
    <xf numFmtId="0" fontId="1" fillId="0" borderId="0"/>
    <xf numFmtId="0" fontId="1" fillId="0" borderId="0"/>
    <xf numFmtId="0" fontId="140" fillId="0" borderId="0"/>
    <xf numFmtId="0" fontId="140" fillId="0" borderId="0"/>
    <xf numFmtId="0" fontId="15" fillId="0" borderId="0"/>
    <xf numFmtId="182" fontId="128" fillId="0" borderId="0" applyFill="0" applyBorder="0">
      <protection locked="0"/>
    </xf>
    <xf numFmtId="0" fontId="128" fillId="0" borderId="0" applyFill="0" applyBorder="0">
      <protection locked="0"/>
    </xf>
    <xf numFmtId="182" fontId="128" fillId="0" borderId="0" applyFill="0" applyBorder="0">
      <protection locked="0"/>
    </xf>
    <xf numFmtId="182" fontId="115" fillId="54" borderId="52" applyNumberFormat="0" applyFont="0" applyAlignment="0" applyProtection="0"/>
    <xf numFmtId="0" fontId="1" fillId="76" borderId="49" applyNumberFormat="0" applyFont="0" applyAlignment="0" applyProtection="0"/>
    <xf numFmtId="0" fontId="71" fillId="72" borderId="27" applyNumberFormat="0" applyFont="0" applyAlignment="0" applyProtection="0"/>
    <xf numFmtId="0" fontId="71" fillId="72" borderId="27" applyNumberFormat="0" applyFont="0" applyAlignment="0" applyProtection="0"/>
    <xf numFmtId="0" fontId="71" fillId="72" borderId="27" applyNumberFormat="0" applyFont="0" applyAlignment="0" applyProtection="0"/>
    <xf numFmtId="0" fontId="31" fillId="54" borderId="27" applyNumberFormat="0" applyFont="0" applyAlignment="0" applyProtection="0"/>
    <xf numFmtId="182" fontId="115" fillId="54" borderId="52" applyNumberFormat="0" applyFont="0" applyAlignment="0" applyProtection="0"/>
    <xf numFmtId="182" fontId="115" fillId="54" borderId="52" applyNumberFormat="0" applyFont="0" applyAlignment="0" applyProtection="0"/>
    <xf numFmtId="0" fontId="1" fillId="76" borderId="49" applyNumberFormat="0" applyFont="0" applyAlignment="0" applyProtection="0"/>
    <xf numFmtId="182" fontId="115" fillId="54" borderId="52" applyNumberFormat="0" applyFont="0" applyAlignment="0" applyProtection="0"/>
    <xf numFmtId="0" fontId="1" fillId="76" borderId="49" applyNumberFormat="0" applyFont="0" applyAlignment="0" applyProtection="0"/>
    <xf numFmtId="0" fontId="1" fillId="76" borderId="49" applyNumberFormat="0" applyFont="0" applyAlignment="0" applyProtection="0"/>
    <xf numFmtId="0" fontId="94" fillId="7" borderId="19" applyNumberFormat="0" applyAlignment="0" applyProtection="0"/>
    <xf numFmtId="10" fontId="15" fillId="0" borderId="0" applyFont="0" applyFill="0" applyBorder="0" applyAlignment="0" applyProtection="0"/>
    <xf numFmtId="220" fontId="128" fillId="0" borderId="0" applyFill="0" applyBorder="0">
      <protection locked="0"/>
    </xf>
    <xf numFmtId="220" fontId="129" fillId="0" borderId="0" applyFill="0" applyBorder="0"/>
    <xf numFmtId="9" fontId="15" fillId="0" borderId="0" applyFont="0" applyFill="0" applyBorder="0" applyAlignment="0" applyProtection="0"/>
    <xf numFmtId="9" fontId="120"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4"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15"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15"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95"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9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9" fontId="120" fillId="0" borderId="0" applyFont="0" applyFill="0" applyBorder="0" applyAlignment="0" applyProtection="0"/>
    <xf numFmtId="9" fontId="121" fillId="0" borderId="0" applyFont="0" applyFill="0" applyBorder="0" applyAlignment="0" applyProtection="0"/>
    <xf numFmtId="13" fontId="15" fillId="0" borderId="0" applyFont="0" applyFill="0" applyProtection="0"/>
    <xf numFmtId="9" fontId="120"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20" fillId="0" borderId="0" applyFont="0" applyFill="0" applyBorder="0" applyAlignment="0" applyProtection="0"/>
    <xf numFmtId="9" fontId="15" fillId="0" borderId="0" applyFont="0" applyFill="0" applyBorder="0" applyAlignment="0" applyProtection="0"/>
    <xf numFmtId="182" fontId="145" fillId="0" borderId="0" applyNumberFormat="0" applyFont="0" applyFill="0" applyBorder="0" applyAlignment="0" applyProtection="0">
      <alignment horizontal="left"/>
    </xf>
    <xf numFmtId="0" fontId="145" fillId="0" borderId="0" applyNumberFormat="0" applyFont="0" applyFill="0" applyBorder="0" applyAlignment="0" applyProtection="0">
      <alignment horizontal="left"/>
    </xf>
    <xf numFmtId="182" fontId="145" fillId="0" borderId="0" applyNumberFormat="0" applyFont="0" applyFill="0" applyBorder="0" applyAlignment="0" applyProtection="0">
      <alignment horizontal="left"/>
    </xf>
    <xf numFmtId="15" fontId="145" fillId="0" borderId="0" applyFont="0" applyFill="0" applyBorder="0" applyAlignment="0" applyProtection="0"/>
    <xf numFmtId="4" fontId="145" fillId="0" borderId="0" applyFont="0" applyFill="0" applyBorder="0" applyAlignment="0" applyProtection="0"/>
    <xf numFmtId="182" fontId="146" fillId="0" borderId="9">
      <alignment horizontal="center"/>
    </xf>
    <xf numFmtId="0" fontId="146" fillId="0" borderId="9">
      <alignment horizontal="center"/>
    </xf>
    <xf numFmtId="182" fontId="146" fillId="0" borderId="9">
      <alignment horizontal="center"/>
    </xf>
    <xf numFmtId="3" fontId="145" fillId="0" borderId="0" applyFont="0" applyFill="0" applyBorder="0" applyAlignment="0" applyProtection="0"/>
    <xf numFmtId="182" fontId="145" fillId="88" borderId="0" applyNumberFormat="0" applyFont="0" applyBorder="0" applyAlignment="0" applyProtection="0"/>
    <xf numFmtId="0" fontId="145" fillId="88" borderId="0" applyNumberFormat="0" applyFont="0" applyBorder="0" applyAlignment="0" applyProtection="0"/>
    <xf numFmtId="182" fontId="145" fillId="88" borderId="0" applyNumberFormat="0" applyFont="0" applyBorder="0" applyAlignment="0" applyProtection="0"/>
    <xf numFmtId="196" fontId="15" fillId="0" borderId="0"/>
    <xf numFmtId="196" fontId="15" fillId="0" borderId="0"/>
    <xf numFmtId="182" fontId="103" fillId="0" borderId="0" applyNumberFormat="0" applyFill="0" applyBorder="0" applyAlignment="0" applyProtection="0"/>
    <xf numFmtId="0" fontId="103" fillId="0" borderId="0" applyNumberFormat="0" applyFill="0" applyBorder="0" applyAlignment="0" applyProtection="0"/>
    <xf numFmtId="182" fontId="103" fillId="0" borderId="0" applyNumberFormat="0" applyFill="0" applyBorder="0" applyAlignment="0" applyProtection="0"/>
    <xf numFmtId="182" fontId="103" fillId="0" borderId="0" applyNumberFormat="0" applyFill="0" applyBorder="0" applyAlignment="0" applyProtection="0"/>
    <xf numFmtId="0" fontId="103" fillId="0" borderId="0" applyNumberFormat="0" applyFill="0" applyBorder="0" applyAlignment="0" applyProtection="0"/>
    <xf numFmtId="182" fontId="103" fillId="0" borderId="0" applyNumberFormat="0" applyFill="0" applyBorder="0" applyAlignment="0" applyProtection="0"/>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47" fillId="89" borderId="0" applyNumberFormat="0" applyBorder="0">
      <alignment horizontal="left"/>
      <protection locked="0"/>
    </xf>
    <xf numFmtId="0" fontId="147" fillId="89" borderId="0" applyNumberFormat="0" applyBorder="0">
      <alignment horizontal="left"/>
      <protection locked="0"/>
    </xf>
    <xf numFmtId="182" fontId="147" fillId="89" borderId="0" applyNumberFormat="0" applyBorder="0">
      <alignment horizontal="left"/>
      <protection locked="0"/>
    </xf>
    <xf numFmtId="182" fontId="15" fillId="90" borderId="0" applyNumberFormat="0" applyFont="0" applyBorder="0" applyAlignment="0">
      <protection locked="0"/>
    </xf>
    <xf numFmtId="0" fontId="15" fillId="90" borderId="0" applyNumberFormat="0" applyFont="0" applyBorder="0" applyAlignment="0">
      <protection locked="0"/>
    </xf>
    <xf numFmtId="182" fontId="15" fillId="90" borderId="0" applyNumberFormat="0" applyFont="0" applyBorder="0" applyAlignment="0">
      <protection locked="0"/>
    </xf>
    <xf numFmtId="221" fontId="118" fillId="0" borderId="2">
      <alignment horizontal="right"/>
    </xf>
    <xf numFmtId="182" fontId="79" fillId="0" borderId="0"/>
    <xf numFmtId="182" fontId="15" fillId="0" borderId="0" applyFont="0" applyFill="0" applyBorder="0" applyAlignment="0" applyProtection="0"/>
    <xf numFmtId="173" fontId="93" fillId="0" borderId="40" applyFont="0" applyAlignment="0">
      <alignment vertical="top" wrapText="1"/>
    </xf>
    <xf numFmtId="0" fontId="93" fillId="0" borderId="0">
      <alignment vertical="top"/>
    </xf>
    <xf numFmtId="182" fontId="138" fillId="91" borderId="0"/>
    <xf numFmtId="0" fontId="138" fillId="91" borderId="0"/>
    <xf numFmtId="182" fontId="138" fillId="91" borderId="0"/>
    <xf numFmtId="182" fontId="113" fillId="0" borderId="0">
      <alignment horizontal="left"/>
    </xf>
    <xf numFmtId="0" fontId="113" fillId="0" borderId="0">
      <alignment horizontal="left"/>
    </xf>
    <xf numFmtId="182" fontId="113" fillId="0" borderId="0">
      <alignment horizontal="left"/>
    </xf>
    <xf numFmtId="181" fontId="117" fillId="71" borderId="0">
      <alignment horizontal="center"/>
      <protection locked="0"/>
    </xf>
    <xf numFmtId="182" fontId="148" fillId="0" borderId="0" applyFill="0" applyBorder="0" applyAlignment="0"/>
    <xf numFmtId="2" fontId="75" fillId="1" borderId="1" applyNumberFormat="0" applyBorder="0" applyProtection="0">
      <alignment horizontal="left"/>
    </xf>
    <xf numFmtId="182" fontId="149" fillId="92" borderId="0"/>
    <xf numFmtId="0" fontId="149" fillId="92" borderId="0"/>
    <xf numFmtId="182" fontId="149" fillId="92" borderId="0"/>
    <xf numFmtId="207" fontId="150" fillId="0" borderId="7" applyFill="0"/>
    <xf numFmtId="207" fontId="129" fillId="0" borderId="6" applyFill="0"/>
    <xf numFmtId="41" fontId="15" fillId="0" borderId="0" applyFont="0" applyFill="0" applyBorder="0" applyAlignment="0" applyProtection="0"/>
    <xf numFmtId="43" fontId="15" fillId="0" borderId="0" applyFont="0" applyFill="0" applyBorder="0" applyAlignment="0" applyProtection="0"/>
    <xf numFmtId="221" fontId="118" fillId="28" borderId="2">
      <alignment horizontal="right"/>
    </xf>
    <xf numFmtId="182" fontId="151" fillId="0" borderId="0" applyNumberFormat="0" applyFont="0" applyFill="0" applyBorder="0" applyAlignment="0">
      <alignment horizontal="left"/>
      <protection locked="0"/>
    </xf>
    <xf numFmtId="0" fontId="151" fillId="0" borderId="0" applyNumberFormat="0" applyFont="0" applyFill="0" applyBorder="0" applyAlignment="0">
      <alignment horizontal="left"/>
      <protection locked="0"/>
    </xf>
    <xf numFmtId="182" fontId="151" fillId="0" borderId="0" applyNumberFormat="0" applyFont="0" applyFill="0" applyBorder="0" applyAlignment="0">
      <alignment horizontal="left"/>
      <protection locked="0"/>
    </xf>
    <xf numFmtId="221" fontId="118" fillId="0" borderId="2">
      <alignment horizontal="right"/>
    </xf>
    <xf numFmtId="42" fontId="15" fillId="0" borderId="0" applyFont="0" applyFill="0" applyBorder="0" applyAlignment="0" applyProtection="0"/>
    <xf numFmtId="222" fontId="15" fillId="0" borderId="0" applyFont="0" applyFill="0" applyBorder="0" applyAlignment="0" applyProtection="0"/>
    <xf numFmtId="223" fontId="15" fillId="0" borderId="0" applyFont="0" applyFill="0" applyBorder="0" applyAlignment="0" applyProtection="0"/>
    <xf numFmtId="182" fontId="152" fillId="0" borderId="0" applyNumberFormat="0" applyFill="0" applyBorder="0"/>
    <xf numFmtId="0" fontId="152" fillId="0" borderId="0" applyNumberFormat="0" applyFill="0" applyBorder="0"/>
    <xf numFmtId="182" fontId="152" fillId="0" borderId="0" applyNumberFormat="0" applyFill="0" applyBorder="0"/>
    <xf numFmtId="0" fontId="22" fillId="0" borderId="0" applyNumberFormat="0" applyFill="0" applyBorder="0" applyAlignment="0" applyProtection="0"/>
    <xf numFmtId="0" fontId="153" fillId="0" borderId="0" applyNumberFormat="0" applyFill="0" applyBorder="0" applyAlignment="0" applyProtection="0"/>
    <xf numFmtId="182" fontId="154" fillId="58" borderId="53">
      <alignment horizontal="center" wrapText="1"/>
    </xf>
    <xf numFmtId="182" fontId="154" fillId="58" borderId="53">
      <alignment horizontal="centerContinuous" wrapText="1"/>
    </xf>
    <xf numFmtId="182" fontId="154" fillId="58" borderId="53">
      <alignment horizontal="center" vertical="justify" textRotation="90"/>
    </xf>
    <xf numFmtId="182" fontId="155" fillId="0" borderId="0">
      <alignment horizontal="center"/>
    </xf>
    <xf numFmtId="182" fontId="156" fillId="8" borderId="0"/>
    <xf numFmtId="182" fontId="157" fillId="93" borderId="0"/>
    <xf numFmtId="182" fontId="156" fillId="8" borderId="0"/>
    <xf numFmtId="0" fontId="3" fillId="24" borderId="0" applyNumberFormat="0" applyBorder="0" applyAlignment="0" applyProtection="0"/>
    <xf numFmtId="0" fontId="20" fillId="9" borderId="10" applyNumberFormat="0" applyAlignment="0" applyProtection="0"/>
    <xf numFmtId="0" fontId="21" fillId="9"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0" borderId="11" applyNumberFormat="0" applyFill="0" applyAlignment="0" applyProtection="0"/>
    <xf numFmtId="0" fontId="1"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3" fillId="15" borderId="0" applyNumberFormat="0" applyBorder="0" applyAlignment="0" applyProtection="0"/>
    <xf numFmtId="0" fontId="1" fillId="22" borderId="0" applyNumberFormat="0" applyBorder="0" applyAlignment="0" applyProtection="0"/>
    <xf numFmtId="0" fontId="1" fillId="10" borderId="0" applyNumberFormat="0" applyBorder="0" applyAlignment="0" applyProtection="0"/>
    <xf numFmtId="0" fontId="21" fillId="9" borderId="8" applyNumberFormat="0" applyAlignment="0" applyProtection="0"/>
    <xf numFmtId="0" fontId="1" fillId="13" borderId="0" applyNumberFormat="0" applyBorder="0" applyAlignment="0" applyProtection="0"/>
    <xf numFmtId="0" fontId="1" fillId="16" borderId="0" applyNumberFormat="0" applyBorder="0" applyAlignment="0" applyProtection="0"/>
    <xf numFmtId="0" fontId="2" fillId="0" borderId="11" applyNumberFormat="0" applyFill="0" applyAlignment="0" applyProtection="0"/>
    <xf numFmtId="0" fontId="3" fillId="21" borderId="0" applyNumberFormat="0" applyBorder="0" applyAlignment="0" applyProtection="0"/>
    <xf numFmtId="0" fontId="3" fillId="18" borderId="0" applyNumberFormat="0" applyBorder="0" applyAlignment="0" applyProtection="0"/>
    <xf numFmtId="0" fontId="3" fillId="12" borderId="0" applyNumberFormat="0" applyBorder="0" applyAlignment="0" applyProtection="0"/>
    <xf numFmtId="0" fontId="1" fillId="14" borderId="0" applyNumberFormat="0" applyBorder="0" applyAlignment="0" applyProtection="0"/>
    <xf numFmtId="0" fontId="20" fillId="9"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20" borderId="0" applyNumberFormat="0" applyBorder="0" applyAlignment="0" applyProtection="0"/>
    <xf numFmtId="0" fontId="3" fillId="12" borderId="0" applyNumberFormat="0" applyBorder="0" applyAlignment="0" applyProtection="0"/>
    <xf numFmtId="0" fontId="21" fillId="9" borderId="8" applyNumberFormat="0" applyAlignment="0" applyProtection="0"/>
    <xf numFmtId="0" fontId="3" fillId="27" borderId="0" applyNumberFormat="0" applyBorder="0" applyAlignment="0" applyProtection="0"/>
    <xf numFmtId="0" fontId="20" fillId="9" borderId="10" applyNumberFormat="0" applyAlignment="0" applyProtection="0"/>
    <xf numFmtId="0" fontId="21" fillId="9"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0" borderId="11" applyNumberFormat="0" applyFill="0" applyAlignment="0" applyProtection="0"/>
    <xf numFmtId="0" fontId="1" fillId="10"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27" borderId="0" applyNumberFormat="0" applyBorder="0" applyAlignment="0" applyProtection="0"/>
    <xf numFmtId="0" fontId="28" fillId="0" borderId="28" applyNumberFormat="0" applyFill="0" applyAlignment="0" applyProtection="0"/>
    <xf numFmtId="0" fontId="26" fillId="30" borderId="28">
      <alignment horizontal="right" vertical="center"/>
    </xf>
    <xf numFmtId="0" fontId="26" fillId="30" borderId="28">
      <alignment horizontal="right" vertical="center"/>
    </xf>
    <xf numFmtId="0" fontId="28" fillId="0" borderId="31">
      <alignment horizontal="left" vertical="center" wrapText="1" indent="2"/>
    </xf>
    <xf numFmtId="0" fontId="26" fillId="30" borderId="30">
      <alignment horizontal="right" vertical="center"/>
    </xf>
    <xf numFmtId="0" fontId="28" fillId="0" borderId="28">
      <alignment horizontal="right" vertical="center"/>
    </xf>
    <xf numFmtId="0" fontId="30" fillId="28" borderId="28">
      <alignment horizontal="right" vertical="center"/>
    </xf>
    <xf numFmtId="0" fontId="28" fillId="29" borderId="28"/>
    <xf numFmtId="0" fontId="26" fillId="28" borderId="28">
      <alignment horizontal="right" vertical="center"/>
    </xf>
    <xf numFmtId="4" fontId="28" fillId="0" borderId="28" applyFill="0" applyBorder="0" applyProtection="0">
      <alignment horizontal="right" vertical="center"/>
    </xf>
    <xf numFmtId="0" fontId="1" fillId="22" borderId="0" applyNumberFormat="0" applyBorder="0" applyAlignment="0" applyProtection="0"/>
    <xf numFmtId="0" fontId="1" fillId="13" borderId="0" applyNumberFormat="0" applyBorder="0" applyAlignment="0" applyProtection="0"/>
    <xf numFmtId="0" fontId="21" fillId="9" borderId="8" applyNumberFormat="0" applyAlignment="0" applyProtection="0"/>
    <xf numFmtId="0" fontId="2" fillId="0" borderId="11" applyNumberFormat="0" applyFill="0" applyAlignment="0" applyProtection="0"/>
    <xf numFmtId="0" fontId="1" fillId="11" borderId="0" applyNumberFormat="0" applyBorder="0" applyAlignment="0" applyProtection="0"/>
    <xf numFmtId="0" fontId="3" fillId="18" borderId="0" applyNumberFormat="0" applyBorder="0" applyAlignment="0" applyProtection="0"/>
    <xf numFmtId="0" fontId="1" fillId="26" borderId="0" applyNumberFormat="0" applyBorder="0" applyAlignment="0" applyProtection="0"/>
    <xf numFmtId="0" fontId="22" fillId="0" borderId="0" applyNumberFormat="0" applyFill="0" applyBorder="0" applyAlignment="0" applyProtection="0"/>
    <xf numFmtId="0" fontId="1" fillId="16" borderId="0" applyNumberFormat="0" applyBorder="0" applyAlignment="0" applyProtection="0"/>
    <xf numFmtId="0" fontId="23" fillId="0" borderId="0" applyNumberFormat="0" applyFill="0" applyBorder="0" applyAlignment="0" applyProtection="0"/>
    <xf numFmtId="0" fontId="1" fillId="17" borderId="0" applyNumberFormat="0" applyBorder="0" applyAlignment="0" applyProtection="0"/>
    <xf numFmtId="0" fontId="3" fillId="24" borderId="0" applyNumberFormat="0" applyBorder="0" applyAlignment="0" applyProtection="0"/>
    <xf numFmtId="0" fontId="1" fillId="13" borderId="0" applyNumberFormat="0" applyBorder="0" applyAlignment="0" applyProtection="0"/>
    <xf numFmtId="0" fontId="20" fillId="9" borderId="10" applyNumberFormat="0" applyAlignment="0" applyProtection="0"/>
    <xf numFmtId="0" fontId="1" fillId="23" borderId="0" applyNumberFormat="0" applyBorder="0" applyAlignment="0" applyProtection="0"/>
    <xf numFmtId="0" fontId="3" fillId="12" borderId="0" applyNumberFormat="0" applyBorder="0" applyAlignment="0" applyProtection="0"/>
    <xf numFmtId="0" fontId="3" fillId="18" borderId="0" applyNumberFormat="0" applyBorder="0" applyAlignment="0" applyProtection="0"/>
    <xf numFmtId="0" fontId="1" fillId="17" borderId="0" applyNumberFormat="0" applyBorder="0" applyAlignment="0" applyProtection="0"/>
    <xf numFmtId="0" fontId="1" fillId="22" borderId="0" applyNumberFormat="0" applyBorder="0" applyAlignment="0" applyProtection="0"/>
    <xf numFmtId="0" fontId="2" fillId="0" borderId="11" applyNumberFormat="0" applyFill="0" applyAlignment="0" applyProtection="0"/>
    <xf numFmtId="0" fontId="1" fillId="26" borderId="0" applyNumberFormat="0" applyBorder="0" applyAlignment="0" applyProtection="0"/>
    <xf numFmtId="0" fontId="1" fillId="20"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14" borderId="0" applyNumberFormat="0" applyBorder="0" applyAlignment="0" applyProtection="0"/>
    <xf numFmtId="0" fontId="26" fillId="30" borderId="30">
      <alignment horizontal="right" vertical="center"/>
    </xf>
    <xf numFmtId="4" fontId="26" fillId="30" borderId="30">
      <alignment horizontal="right" vertical="center"/>
    </xf>
    <xf numFmtId="0" fontId="28" fillId="30" borderId="31">
      <alignment horizontal="left" vertical="center" wrapText="1" indent="2"/>
    </xf>
    <xf numFmtId="0" fontId="28" fillId="0" borderId="31">
      <alignment horizontal="left" vertical="center" wrapText="1" indent="2"/>
    </xf>
    <xf numFmtId="0" fontId="1" fillId="10" borderId="0" applyNumberFormat="0" applyBorder="0" applyAlignment="0" applyProtection="0"/>
    <xf numFmtId="0" fontId="22" fillId="0" borderId="0" applyNumberFormat="0" applyFill="0" applyBorder="0" applyAlignment="0" applyProtection="0"/>
    <xf numFmtId="0" fontId="1" fillId="25" borderId="0" applyNumberFormat="0" applyBorder="0" applyAlignment="0" applyProtection="0"/>
    <xf numFmtId="0" fontId="1" fillId="19" borderId="0" applyNumberFormat="0" applyBorder="0" applyAlignment="0" applyProtection="0"/>
    <xf numFmtId="0" fontId="3" fillId="27" borderId="0" applyNumberFormat="0" applyBorder="0" applyAlignment="0" applyProtection="0"/>
    <xf numFmtId="0" fontId="3" fillId="21" borderId="0" applyNumberFormat="0" applyBorder="0" applyAlignment="0" applyProtection="0"/>
    <xf numFmtId="0" fontId="1" fillId="11" borderId="0" applyNumberFormat="0" applyBorder="0" applyAlignment="0" applyProtection="0"/>
    <xf numFmtId="0" fontId="1" fillId="16" borderId="0" applyNumberFormat="0" applyBorder="0" applyAlignment="0" applyProtection="0"/>
    <xf numFmtId="0" fontId="3" fillId="24" borderId="0" applyNumberFormat="0" applyBorder="0" applyAlignment="0" applyProtection="0"/>
    <xf numFmtId="0" fontId="3" fillId="15" borderId="0" applyNumberFormat="0" applyBorder="0" applyAlignment="0" applyProtection="0"/>
    <xf numFmtId="0" fontId="20" fillId="9" borderId="10" applyNumberFormat="0" applyAlignment="0" applyProtection="0"/>
    <xf numFmtId="0" fontId="23" fillId="0" borderId="0" applyNumberFormat="0" applyFill="0" applyBorder="0" applyAlignment="0" applyProtection="0"/>
    <xf numFmtId="0" fontId="1" fillId="25"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75">
    <xf numFmtId="0" fontId="0" fillId="0" borderId="0" xfId="0"/>
    <xf numFmtId="0" fontId="5" fillId="0" borderId="0" xfId="0" applyFont="1" applyFill="1" applyBorder="1"/>
    <xf numFmtId="0" fontId="0" fillId="0" borderId="0" xfId="0" applyFont="1"/>
    <xf numFmtId="0" fontId="0" fillId="0" borderId="0" xfId="0" applyBorder="1" applyAlignment="1">
      <alignment horizontal="center"/>
    </xf>
    <xf numFmtId="0" fontId="0" fillId="0" borderId="0" xfId="0" applyBorder="1"/>
    <xf numFmtId="0" fontId="0" fillId="0" borderId="0" xfId="0"/>
    <xf numFmtId="0" fontId="0" fillId="0" borderId="0" xfId="0" applyAlignment="1">
      <alignment vertical="top"/>
    </xf>
    <xf numFmtId="0" fontId="0" fillId="0" borderId="0" xfId="0"/>
    <xf numFmtId="0" fontId="0" fillId="0" borderId="0" xfId="0" applyFill="1" applyBorder="1"/>
    <xf numFmtId="0" fontId="5" fillId="0" borderId="0" xfId="0" applyFont="1" applyFill="1" applyBorder="1" applyAlignment="1">
      <alignment vertical="top"/>
    </xf>
    <xf numFmtId="0" fontId="0" fillId="0" borderId="0" xfId="0"/>
    <xf numFmtId="0" fontId="0" fillId="0" borderId="0" xfId="0" applyFill="1"/>
    <xf numFmtId="0" fontId="0" fillId="0" borderId="0" xfId="0" applyBorder="1" applyAlignment="1">
      <alignment horizontal="center" vertical="center" wrapText="1"/>
    </xf>
    <xf numFmtId="0" fontId="2" fillId="0" borderId="0" xfId="0" applyFont="1" applyBorder="1"/>
    <xf numFmtId="0" fontId="0" fillId="0" borderId="0" xfId="0" applyBorder="1" applyAlignment="1">
      <alignment vertical="center" wrapText="1"/>
    </xf>
    <xf numFmtId="0" fontId="0" fillId="0" borderId="0" xfId="0"/>
    <xf numFmtId="0" fontId="0" fillId="0" borderId="57" xfId="0" applyBorder="1"/>
    <xf numFmtId="0" fontId="0" fillId="0" borderId="0" xfId="0" applyFont="1" applyBorder="1"/>
    <xf numFmtId="0" fontId="0" fillId="0" borderId="0" xfId="0" applyFont="1" applyFill="1" applyBorder="1"/>
    <xf numFmtId="165" fontId="0" fillId="0" borderId="57" xfId="0" applyNumberFormat="1" applyFont="1" applyBorder="1" applyAlignment="1">
      <alignment horizontal="right" vertical="top"/>
    </xf>
    <xf numFmtId="168" fontId="0" fillId="0" borderId="57" xfId="0" applyNumberFormat="1" applyFont="1" applyBorder="1" applyAlignment="1">
      <alignment horizontal="right" vertical="top"/>
    </xf>
    <xf numFmtId="2" fontId="0" fillId="0" borderId="57" xfId="0" applyNumberFormat="1" applyFont="1" applyBorder="1" applyAlignment="1">
      <alignment horizontal="right" vertical="top"/>
    </xf>
    <xf numFmtId="170" fontId="0" fillId="0" borderId="57" xfId="0" applyNumberFormat="1" applyFont="1" applyBorder="1" applyAlignment="1">
      <alignment horizontal="right" vertical="top"/>
    </xf>
    <xf numFmtId="169" fontId="0" fillId="0" borderId="57" xfId="0" applyNumberFormat="1" applyFont="1" applyBorder="1" applyAlignment="1">
      <alignment horizontal="right" vertical="top"/>
    </xf>
    <xf numFmtId="0" fontId="0" fillId="0" borderId="0" xfId="0" applyFont="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0" fillId="0" borderId="0" xfId="0" applyFont="1" applyBorder="1" applyAlignment="1">
      <alignment horizontal="center" vertical="top"/>
    </xf>
    <xf numFmtId="170" fontId="0" fillId="75" borderId="68" xfId="0" applyNumberFormat="1" applyFont="1" applyFill="1" applyBorder="1"/>
    <xf numFmtId="170" fontId="0" fillId="75" borderId="56" xfId="0" applyNumberFormat="1" applyFont="1" applyFill="1" applyBorder="1"/>
    <xf numFmtId="170" fontId="0" fillId="75" borderId="59" xfId="0" applyNumberFormat="1" applyFont="1" applyFill="1" applyBorder="1"/>
    <xf numFmtId="170" fontId="0" fillId="75" borderId="62" xfId="0" applyNumberFormat="1" applyFont="1" applyFill="1" applyBorder="1"/>
    <xf numFmtId="170" fontId="0" fillId="75" borderId="0" xfId="0" applyNumberFormat="1" applyFont="1" applyFill="1" applyBorder="1"/>
    <xf numFmtId="170" fontId="0" fillId="75" borderId="60" xfId="0" applyNumberFormat="1" applyFont="1" applyFill="1" applyBorder="1"/>
    <xf numFmtId="170" fontId="0" fillId="75" borderId="63" xfId="0" applyNumberFormat="1" applyFont="1" applyFill="1" applyBorder="1"/>
    <xf numFmtId="170" fontId="0" fillId="75" borderId="54" xfId="0" applyNumberFormat="1" applyFont="1" applyFill="1" applyBorder="1"/>
    <xf numFmtId="170" fontId="0" fillId="75" borderId="65" xfId="0" applyNumberFormat="1" applyFont="1" applyFill="1" applyBorder="1"/>
    <xf numFmtId="0" fontId="0" fillId="0" borderId="57" xfId="0" quotePrefix="1" applyFont="1" applyBorder="1" applyAlignment="1">
      <alignment horizontal="left" vertical="top"/>
    </xf>
    <xf numFmtId="170" fontId="0" fillId="0" borderId="0" xfId="0" applyNumberFormat="1" applyFont="1" applyBorder="1" applyAlignment="1">
      <alignment horizontal="right" vertical="top"/>
    </xf>
    <xf numFmtId="0" fontId="0" fillId="0" borderId="0" xfId="0"/>
    <xf numFmtId="0" fontId="0" fillId="0" borderId="0" xfId="0" applyFont="1"/>
    <xf numFmtId="0" fontId="0" fillId="0" borderId="0" xfId="0" applyBorder="1"/>
    <xf numFmtId="0" fontId="0" fillId="0" borderId="0" xfId="0" applyFill="1" applyBorder="1"/>
    <xf numFmtId="0" fontId="0" fillId="0" borderId="64" xfId="0" applyFont="1" applyBorder="1" applyAlignment="1">
      <alignment horizontal="left" vertical="top"/>
    </xf>
    <xf numFmtId="168" fontId="0" fillId="0" borderId="64" xfId="0" applyNumberFormat="1" applyFont="1" applyBorder="1" applyAlignment="1">
      <alignment horizontal="right" vertical="top"/>
    </xf>
    <xf numFmtId="167" fontId="0" fillId="0" borderId="57" xfId="0" applyNumberFormat="1" applyFont="1" applyBorder="1" applyAlignment="1">
      <alignment horizontal="right" vertical="top"/>
    </xf>
    <xf numFmtId="1" fontId="0" fillId="0" borderId="57" xfId="0" applyNumberFormat="1" applyFont="1" applyBorder="1" applyAlignment="1">
      <alignment horizontal="right" vertical="top"/>
    </xf>
    <xf numFmtId="0" fontId="0" fillId="0" borderId="0" xfId="0"/>
    <xf numFmtId="0" fontId="0" fillId="0" borderId="69" xfId="0" applyFont="1" applyBorder="1" applyAlignment="1">
      <alignment vertical="top" wrapText="1"/>
    </xf>
    <xf numFmtId="0" fontId="0" fillId="0" borderId="70" xfId="0" applyFont="1" applyBorder="1" applyAlignment="1">
      <alignment vertical="top" wrapText="1"/>
    </xf>
    <xf numFmtId="0" fontId="0" fillId="0" borderId="67" xfId="0" applyFont="1" applyBorder="1" applyAlignment="1">
      <alignment horizontal="left" vertical="top"/>
    </xf>
    <xf numFmtId="170" fontId="0" fillId="0" borderId="67" xfId="0" applyNumberFormat="1" applyFont="1" applyBorder="1" applyAlignment="1">
      <alignment horizontal="right" vertical="top"/>
    </xf>
    <xf numFmtId="0" fontId="0" fillId="0" borderId="71" xfId="0" applyFont="1" applyBorder="1" applyAlignment="1">
      <alignment vertical="top" wrapText="1"/>
    </xf>
    <xf numFmtId="0" fontId="0" fillId="0" borderId="72" xfId="0" applyFont="1" applyBorder="1" applyAlignment="1">
      <alignment horizontal="left" vertical="top"/>
    </xf>
    <xf numFmtId="170" fontId="0" fillId="0" borderId="72" xfId="0" applyNumberFormat="1" applyFont="1" applyBorder="1" applyAlignment="1">
      <alignment horizontal="right" vertical="top"/>
    </xf>
    <xf numFmtId="168" fontId="0" fillId="0" borderId="72" xfId="0" applyNumberFormat="1" applyFont="1" applyBorder="1" applyAlignment="1">
      <alignment horizontal="right" vertical="top"/>
    </xf>
    <xf numFmtId="166" fontId="0" fillId="0" borderId="57" xfId="0" applyNumberFormat="1" applyFont="1" applyBorder="1" applyAlignment="1">
      <alignment horizontal="right" vertical="top"/>
    </xf>
    <xf numFmtId="171" fontId="0" fillId="95" borderId="57" xfId="0" applyNumberFormat="1" applyFont="1" applyFill="1" applyBorder="1" applyAlignment="1">
      <alignment horizontal="right" vertical="top"/>
    </xf>
    <xf numFmtId="1" fontId="0" fillId="95" borderId="57" xfId="0" applyNumberFormat="1" applyFont="1" applyFill="1" applyBorder="1" applyAlignment="1">
      <alignment horizontal="right" vertical="top"/>
    </xf>
    <xf numFmtId="1" fontId="0" fillId="95" borderId="67" xfId="0" applyNumberFormat="1" applyFont="1" applyFill="1" applyBorder="1" applyAlignment="1">
      <alignment horizontal="right" vertical="top"/>
    </xf>
    <xf numFmtId="166" fontId="0" fillId="95" borderId="57" xfId="0" applyNumberFormat="1" applyFont="1" applyFill="1" applyBorder="1" applyAlignment="1">
      <alignment horizontal="right" vertical="top"/>
    </xf>
    <xf numFmtId="166" fontId="0" fillId="0" borderId="64" xfId="0" applyNumberFormat="1" applyFont="1" applyBorder="1" applyAlignment="1">
      <alignment horizontal="right" vertical="top"/>
    </xf>
    <xf numFmtId="0" fontId="164" fillId="5" borderId="0" xfId="0" applyFont="1" applyFill="1"/>
    <xf numFmtId="1" fontId="0" fillId="0" borderId="57" xfId="0" applyNumberFormat="1" applyFont="1" applyFill="1" applyBorder="1" applyAlignment="1">
      <alignment horizontal="right" vertical="top"/>
    </xf>
    <xf numFmtId="0" fontId="0" fillId="0" borderId="61" xfId="0" applyFont="1" applyBorder="1" applyAlignment="1">
      <alignment horizontal="left" vertical="top"/>
    </xf>
    <xf numFmtId="0" fontId="0" fillId="0" borderId="66" xfId="0" applyFont="1" applyBorder="1" applyAlignment="1">
      <alignment horizontal="left" vertical="top"/>
    </xf>
    <xf numFmtId="166" fontId="0" fillId="0" borderId="57" xfId="0" applyNumberFormat="1" applyFont="1" applyBorder="1" applyAlignment="1">
      <alignment vertical="top"/>
    </xf>
    <xf numFmtId="3" fontId="0" fillId="0" borderId="57" xfId="0" applyNumberFormat="1" applyFont="1" applyBorder="1" applyAlignment="1">
      <alignment horizontal="right" vertical="top"/>
    </xf>
    <xf numFmtId="172" fontId="0" fillId="0" borderId="57" xfId="0" applyNumberFormat="1" applyFont="1" applyBorder="1" applyAlignment="1">
      <alignment horizontal="right" vertical="top"/>
    </xf>
    <xf numFmtId="165" fontId="0" fillId="0" borderId="57" xfId="0" applyNumberFormat="1" applyFont="1" applyBorder="1" applyAlignment="1">
      <alignment vertical="top"/>
    </xf>
    <xf numFmtId="167" fontId="0" fillId="0" borderId="57" xfId="0" applyNumberFormat="1" applyFont="1" applyBorder="1" applyAlignment="1">
      <alignment vertical="top"/>
    </xf>
    <xf numFmtId="2" fontId="0" fillId="95" borderId="57" xfId="0" applyNumberFormat="1" applyFont="1" applyFill="1" applyBorder="1" applyAlignment="1">
      <alignment horizontal="right" vertical="top"/>
    </xf>
    <xf numFmtId="0" fontId="0" fillId="0" borderId="57" xfId="0" applyFont="1" applyBorder="1" applyAlignment="1">
      <alignment horizontal="left" vertical="top"/>
    </xf>
    <xf numFmtId="0" fontId="160" fillId="0" borderId="0" xfId="0" applyFont="1" applyAlignment="1">
      <alignment horizontal="center"/>
    </xf>
    <xf numFmtId="0" fontId="0" fillId="0" borderId="0" xfId="0"/>
    <xf numFmtId="171" fontId="0" fillId="95" borderId="58" xfId="0" applyNumberFormat="1" applyFont="1" applyFill="1" applyBorder="1" applyAlignment="1">
      <alignment horizontal="right" vertical="top"/>
    </xf>
    <xf numFmtId="169" fontId="0" fillId="0" borderId="64" xfId="0" applyNumberFormat="1" applyFont="1" applyBorder="1" applyAlignment="1">
      <alignment horizontal="right" vertical="top"/>
    </xf>
    <xf numFmtId="1" fontId="0" fillId="95" borderId="58" xfId="0" applyNumberFormat="1" applyFont="1" applyFill="1" applyBorder="1" applyAlignment="1">
      <alignment horizontal="right" vertical="top"/>
    </xf>
    <xf numFmtId="0" fontId="0" fillId="0" borderId="77" xfId="0" applyBorder="1"/>
    <xf numFmtId="0" fontId="0" fillId="0" borderId="76" xfId="0" applyBorder="1"/>
    <xf numFmtId="0" fontId="0" fillId="0" borderId="76" xfId="0" applyFont="1" applyBorder="1"/>
    <xf numFmtId="0" fontId="0" fillId="0" borderId="77" xfId="0" applyFont="1" applyBorder="1"/>
    <xf numFmtId="0" fontId="0" fillId="0" borderId="81" xfId="0" applyBorder="1"/>
    <xf numFmtId="0" fontId="0" fillId="0" borderId="82" xfId="0" applyBorder="1"/>
    <xf numFmtId="0" fontId="0" fillId="0" borderId="83" xfId="0" applyBorder="1"/>
    <xf numFmtId="0" fontId="2" fillId="95" borderId="84" xfId="0" applyFont="1" applyFill="1" applyBorder="1" applyAlignment="1">
      <alignment horizontal="left" vertical="top"/>
    </xf>
    <xf numFmtId="165" fontId="0" fillId="95" borderId="84" xfId="0" applyNumberFormat="1" applyFont="1" applyFill="1" applyBorder="1" applyAlignment="1">
      <alignment horizontal="right" vertical="top"/>
    </xf>
    <xf numFmtId="165" fontId="0" fillId="0" borderId="84" xfId="0" applyNumberFormat="1" applyFont="1" applyBorder="1" applyAlignment="1">
      <alignment horizontal="right" vertical="top"/>
    </xf>
    <xf numFmtId="168" fontId="0" fillId="0" borderId="84" xfId="0" applyNumberFormat="1" applyFont="1" applyBorder="1" applyAlignment="1">
      <alignment horizontal="right" vertical="top"/>
    </xf>
    <xf numFmtId="2" fontId="0" fillId="95" borderId="84" xfId="0" applyNumberFormat="1" applyFont="1" applyFill="1" applyBorder="1" applyAlignment="1">
      <alignment horizontal="right" vertical="top"/>
    </xf>
    <xf numFmtId="2" fontId="0" fillId="0" borderId="84" xfId="0" applyNumberFormat="1" applyFont="1" applyBorder="1" applyAlignment="1">
      <alignment horizontal="right" vertical="top"/>
    </xf>
    <xf numFmtId="170" fontId="0" fillId="95" borderId="84" xfId="0" applyNumberFormat="1" applyFont="1" applyFill="1" applyBorder="1" applyAlignment="1">
      <alignment horizontal="right" vertical="top"/>
    </xf>
    <xf numFmtId="170" fontId="0" fillId="0" borderId="84" xfId="0" applyNumberFormat="1" applyFont="1" applyBorder="1" applyAlignment="1">
      <alignment horizontal="right" vertical="top"/>
    </xf>
    <xf numFmtId="167" fontId="0" fillId="0" borderId="84" xfId="0" applyNumberFormat="1" applyFont="1" applyBorder="1" applyAlignment="1">
      <alignment horizontal="right" vertical="top"/>
    </xf>
    <xf numFmtId="169" fontId="0" fillId="0" borderId="84" xfId="0" applyNumberFormat="1" applyFont="1" applyBorder="1" applyAlignment="1">
      <alignment horizontal="right" vertical="top"/>
    </xf>
    <xf numFmtId="0" fontId="161" fillId="0" borderId="76" xfId="0" applyFont="1" applyBorder="1"/>
    <xf numFmtId="0" fontId="0" fillId="0" borderId="0" xfId="0" applyBorder="1" applyAlignment="1">
      <alignment vertical="top"/>
    </xf>
    <xf numFmtId="0" fontId="4" fillId="0" borderId="76" xfId="0" applyFont="1" applyBorder="1"/>
    <xf numFmtId="0" fontId="0" fillId="0" borderId="76" xfId="0" applyFont="1" applyFill="1" applyBorder="1" applyAlignment="1">
      <alignment horizontal="left"/>
    </xf>
    <xf numFmtId="0" fontId="0" fillId="0" borderId="0" xfId="0" applyFont="1" applyFill="1" applyBorder="1" applyAlignment="1">
      <alignment horizontal="left"/>
    </xf>
    <xf numFmtId="0" fontId="0" fillId="0" borderId="77" xfId="0" applyFont="1" applyFill="1" applyBorder="1" applyAlignment="1">
      <alignment horizontal="left"/>
    </xf>
    <xf numFmtId="0" fontId="0" fillId="0" borderId="93" xfId="0" applyFont="1" applyBorder="1" applyAlignment="1">
      <alignment horizontal="left" vertical="top"/>
    </xf>
    <xf numFmtId="0" fontId="8" fillId="0" borderId="0" xfId="2" applyBorder="1"/>
    <xf numFmtId="0" fontId="0" fillId="0" borderId="76" xfId="0" applyFont="1" applyBorder="1" applyAlignment="1">
      <alignment vertical="top"/>
    </xf>
    <xf numFmtId="0" fontId="162" fillId="0" borderId="76" xfId="0" applyFont="1" applyBorder="1"/>
    <xf numFmtId="0" fontId="112" fillId="3" borderId="80" xfId="0" applyFont="1" applyFill="1" applyBorder="1" applyAlignment="1"/>
    <xf numFmtId="0" fontId="112" fillId="3" borderId="93" xfId="0" applyFont="1" applyFill="1" applyBorder="1" applyAlignment="1"/>
    <xf numFmtId="0" fontId="2" fillId="96" borderId="93" xfId="0" applyFont="1" applyFill="1" applyBorder="1" applyAlignment="1">
      <alignment horizontal="left" vertical="top"/>
    </xf>
    <xf numFmtId="0" fontId="0" fillId="0" borderId="76" xfId="0" applyFont="1" applyBorder="1" applyAlignment="1">
      <alignment horizontal="center" vertical="top"/>
    </xf>
    <xf numFmtId="0" fontId="0" fillId="0" borderId="81" xfId="0" applyFont="1" applyBorder="1" applyAlignment="1">
      <alignment horizontal="center" vertical="top"/>
    </xf>
    <xf numFmtId="0" fontId="0" fillId="0" borderId="82" xfId="0" applyFont="1" applyBorder="1" applyAlignment="1">
      <alignment vertical="top"/>
    </xf>
    <xf numFmtId="0" fontId="0" fillId="0" borderId="82" xfId="0" applyFont="1" applyBorder="1"/>
    <xf numFmtId="0" fontId="0" fillId="0" borderId="83" xfId="0" applyFont="1" applyBorder="1"/>
    <xf numFmtId="0" fontId="0" fillId="0" borderId="84" xfId="0" applyFont="1" applyBorder="1" applyAlignment="1">
      <alignment horizontal="left" vertical="top"/>
    </xf>
    <xf numFmtId="0" fontId="2" fillId="96" borderId="84" xfId="0" applyFont="1" applyFill="1" applyBorder="1" applyAlignment="1">
      <alignment horizontal="left" vertical="top"/>
    </xf>
    <xf numFmtId="0" fontId="2" fillId="96" borderId="57" xfId="0" applyFont="1" applyFill="1" applyBorder="1" applyAlignment="1">
      <alignment horizontal="left" vertical="top"/>
    </xf>
    <xf numFmtId="0" fontId="0" fillId="0" borderId="76" xfId="0" applyFont="1" applyBorder="1" applyAlignment="1">
      <alignment horizontal="center" vertical="top" wrapText="1"/>
    </xf>
    <xf numFmtId="0" fontId="0" fillId="0" borderId="0" xfId="0" applyFont="1" applyBorder="1" applyAlignment="1">
      <alignment horizontal="left" vertical="top"/>
    </xf>
    <xf numFmtId="0" fontId="0" fillId="0" borderId="76" xfId="0" applyFont="1" applyBorder="1" applyAlignment="1">
      <alignment vertical="top" wrapText="1"/>
    </xf>
    <xf numFmtId="0" fontId="0" fillId="0" borderId="0" xfId="0" applyFont="1" applyBorder="1" applyAlignment="1">
      <alignment vertical="top" wrapText="1"/>
    </xf>
    <xf numFmtId="0" fontId="112" fillId="3" borderId="57" xfId="0" applyFont="1" applyFill="1" applyBorder="1" applyAlignment="1"/>
    <xf numFmtId="165" fontId="0" fillId="0" borderId="0" xfId="0" applyNumberFormat="1" applyBorder="1"/>
    <xf numFmtId="166" fontId="0" fillId="0" borderId="0" xfId="0" applyNumberFormat="1" applyBorder="1"/>
    <xf numFmtId="0" fontId="2" fillId="94" borderId="94" xfId="0" applyFont="1" applyFill="1" applyBorder="1" applyAlignment="1">
      <alignment horizontal="left" vertical="top"/>
    </xf>
    <xf numFmtId="0" fontId="2" fillId="96" borderId="94" xfId="0" applyFont="1" applyFill="1" applyBorder="1" applyAlignment="1">
      <alignment horizontal="left" vertical="top"/>
    </xf>
    <xf numFmtId="0" fontId="2" fillId="96" borderId="2" xfId="0" applyFont="1" applyFill="1" applyBorder="1" applyAlignment="1">
      <alignment horizontal="left" vertical="top"/>
    </xf>
    <xf numFmtId="166" fontId="0" fillId="95" borderId="84" xfId="0" applyNumberFormat="1" applyFont="1" applyFill="1" applyBorder="1" applyAlignment="1">
      <alignment horizontal="right" vertical="top"/>
    </xf>
    <xf numFmtId="166" fontId="0" fillId="0" borderId="84" xfId="0" applyNumberFormat="1" applyFont="1" applyBorder="1" applyAlignment="1">
      <alignment horizontal="right" vertical="top"/>
    </xf>
    <xf numFmtId="0" fontId="0" fillId="2" borderId="84" xfId="0" applyFont="1" applyFill="1" applyBorder="1"/>
    <xf numFmtId="0" fontId="112" fillId="3" borderId="84" xfId="0" applyFont="1" applyFill="1" applyBorder="1" applyAlignment="1"/>
    <xf numFmtId="165" fontId="0" fillId="2" borderId="84" xfId="0" applyNumberFormat="1" applyFont="1" applyFill="1" applyBorder="1" applyAlignment="1">
      <alignment horizontal="right" vertical="top"/>
    </xf>
    <xf numFmtId="168" fontId="0" fillId="2" borderId="84" xfId="0" applyNumberFormat="1" applyFont="1" applyFill="1" applyBorder="1" applyAlignment="1">
      <alignment horizontal="right" vertical="top"/>
    </xf>
    <xf numFmtId="0" fontId="2" fillId="96" borderId="98" xfId="0" applyFont="1" applyFill="1" applyBorder="1" applyAlignment="1">
      <alignment horizontal="left" vertical="top"/>
    </xf>
    <xf numFmtId="0" fontId="2" fillId="2" borderId="85" xfId="0" applyFont="1" applyFill="1" applyBorder="1" applyAlignment="1">
      <alignment vertical="top" wrapText="1"/>
    </xf>
    <xf numFmtId="0" fontId="0" fillId="0" borderId="77" xfId="0" applyFont="1" applyBorder="1" applyAlignment="1">
      <alignment vertical="top" wrapText="1"/>
    </xf>
    <xf numFmtId="0" fontId="0" fillId="0" borderId="76" xfId="0" applyBorder="1" applyAlignment="1">
      <alignment horizontal="center" vertical="center" wrapText="1"/>
    </xf>
    <xf numFmtId="0" fontId="0" fillId="0" borderId="77" xfId="0" applyFill="1" applyBorder="1"/>
    <xf numFmtId="0" fontId="0" fillId="0" borderId="98" xfId="0" applyFont="1" applyBorder="1" applyAlignment="1">
      <alignment horizontal="left" vertical="top"/>
    </xf>
    <xf numFmtId="0" fontId="0" fillId="0" borderId="84" xfId="0" applyFont="1" applyBorder="1" applyAlignment="1">
      <alignment horizontal="left" vertical="top" wrapText="1"/>
    </xf>
    <xf numFmtId="0" fontId="0" fillId="0" borderId="84" xfId="0" applyFont="1" applyBorder="1" applyAlignment="1">
      <alignment vertical="top" wrapText="1"/>
    </xf>
    <xf numFmtId="0" fontId="2" fillId="2" borderId="100" xfId="0" applyFont="1" applyFill="1" applyBorder="1" applyAlignment="1">
      <alignment horizontal="center" vertical="top" wrapText="1"/>
    </xf>
    <xf numFmtId="0" fontId="0" fillId="0" borderId="93" xfId="0" applyFont="1" applyBorder="1" applyAlignment="1">
      <alignment horizontal="left" vertical="top" wrapText="1"/>
    </xf>
    <xf numFmtId="0" fontId="0" fillId="0" borderId="2" xfId="0" applyFont="1" applyBorder="1" applyAlignment="1">
      <alignment vertical="top" wrapText="1"/>
    </xf>
    <xf numFmtId="0" fontId="0" fillId="0" borderId="2" xfId="0" applyFont="1" applyBorder="1" applyAlignment="1">
      <alignment horizontal="left" vertical="top" wrapText="1"/>
    </xf>
    <xf numFmtId="169" fontId="0" fillId="0" borderId="2" xfId="0" applyNumberFormat="1" applyFont="1" applyFill="1" applyBorder="1" applyAlignment="1">
      <alignment horizontal="right" vertical="top"/>
    </xf>
    <xf numFmtId="1" fontId="0" fillId="0" borderId="2" xfId="0" applyNumberFormat="1" applyBorder="1"/>
    <xf numFmtId="0" fontId="0" fillId="0" borderId="89" xfId="0" applyBorder="1"/>
    <xf numFmtId="171" fontId="0" fillId="0" borderId="2" xfId="0" applyNumberFormat="1" applyBorder="1"/>
    <xf numFmtId="0" fontId="5" fillId="0" borderId="84" xfId="0" applyFont="1" applyBorder="1" applyAlignment="1">
      <alignment horizontal="left" vertical="top" wrapText="1"/>
    </xf>
    <xf numFmtId="0" fontId="0" fillId="0" borderId="84" xfId="0" applyBorder="1" applyAlignment="1">
      <alignment horizontal="left" vertical="center" wrapText="1"/>
    </xf>
    <xf numFmtId="0" fontId="0" fillId="0" borderId="84" xfId="0" applyBorder="1"/>
    <xf numFmtId="0" fontId="0" fillId="0" borderId="84" xfId="0" applyBorder="1" applyAlignment="1">
      <alignment horizontal="right"/>
    </xf>
    <xf numFmtId="166" fontId="0" fillId="0" borderId="84" xfId="0" applyNumberFormat="1" applyBorder="1"/>
    <xf numFmtId="166" fontId="0" fillId="0" borderId="84" xfId="0" applyNumberFormat="1" applyBorder="1" applyAlignment="1">
      <alignment horizontal="right"/>
    </xf>
    <xf numFmtId="0" fontId="11" fillId="5" borderId="84" xfId="0" applyFont="1" applyFill="1" applyBorder="1" applyAlignment="1">
      <alignment vertical="center"/>
    </xf>
    <xf numFmtId="0" fontId="11" fillId="5" borderId="84" xfId="0" applyFont="1" applyFill="1" applyBorder="1"/>
    <xf numFmtId="171" fontId="0" fillId="95" borderId="84" xfId="0" applyNumberFormat="1" applyFont="1" applyFill="1" applyBorder="1" applyAlignment="1">
      <alignment horizontal="right" vertical="top"/>
    </xf>
    <xf numFmtId="166" fontId="0" fillId="0" borderId="84" xfId="0" applyNumberFormat="1" applyFont="1" applyBorder="1"/>
    <xf numFmtId="170" fontId="0" fillId="0" borderId="84" xfId="0" applyNumberFormat="1" applyFont="1" applyBorder="1"/>
    <xf numFmtId="166" fontId="0" fillId="0" borderId="84" xfId="0" applyNumberFormat="1" applyFont="1" applyBorder="1" applyAlignment="1">
      <alignment vertical="top"/>
    </xf>
    <xf numFmtId="170" fontId="0" fillId="0" borderId="84" xfId="0" applyNumberFormat="1" applyFont="1" applyBorder="1" applyAlignment="1">
      <alignment vertical="top"/>
    </xf>
    <xf numFmtId="0" fontId="0" fillId="0" borderId="84" xfId="0" applyFill="1" applyBorder="1" applyAlignment="1">
      <alignment horizontal="left" vertical="top" wrapText="1"/>
    </xf>
    <xf numFmtId="0" fontId="0" fillId="0" borderId="84" xfId="0" applyBorder="1" applyAlignment="1">
      <alignment horizontal="right" vertical="top" wrapText="1"/>
    </xf>
    <xf numFmtId="174" fontId="0" fillId="0" borderId="84" xfId="10" applyNumberFormat="1" applyFont="1" applyBorder="1" applyAlignment="1">
      <alignment horizontal="right" vertical="top" wrapText="1"/>
    </xf>
    <xf numFmtId="3" fontId="0" fillId="0" borderId="84" xfId="0" applyNumberFormat="1" applyBorder="1" applyAlignment="1">
      <alignment horizontal="right" vertical="top" wrapText="1"/>
    </xf>
    <xf numFmtId="0" fontId="0" fillId="75" borderId="84" xfId="0" applyFont="1" applyFill="1" applyBorder="1" applyAlignment="1">
      <alignment horizontal="left" vertical="top" wrapText="1"/>
    </xf>
    <xf numFmtId="0" fontId="0" fillId="75" borderId="84" xfId="0" applyFont="1" applyFill="1" applyBorder="1" applyAlignment="1">
      <alignment horizontal="left" vertical="top"/>
    </xf>
    <xf numFmtId="0" fontId="0" fillId="75" borderId="84" xfId="0" applyFill="1" applyBorder="1" applyAlignment="1">
      <alignment horizontal="left" vertical="top"/>
    </xf>
    <xf numFmtId="0" fontId="0" fillId="0" borderId="84" xfId="0" applyFont="1" applyFill="1" applyBorder="1" applyAlignment="1">
      <alignment horizontal="left" vertical="top" wrapText="1"/>
    </xf>
    <xf numFmtId="43" fontId="0" fillId="0" borderId="84" xfId="0" applyNumberFormat="1" applyBorder="1" applyAlignment="1">
      <alignment horizontal="right" vertical="top"/>
    </xf>
    <xf numFmtId="0" fontId="0" fillId="0" borderId="84" xfId="0" applyBorder="1" applyAlignment="1">
      <alignment horizontal="right" vertical="top"/>
    </xf>
    <xf numFmtId="224" fontId="0" fillId="0" borderId="84" xfId="0" applyNumberFormat="1" applyBorder="1" applyAlignment="1">
      <alignment horizontal="right" vertical="top"/>
    </xf>
    <xf numFmtId="0" fontId="0" fillId="0" borderId="84" xfId="0" applyBorder="1" applyAlignment="1">
      <alignment horizontal="left" vertical="top" wrapText="1"/>
    </xf>
    <xf numFmtId="2" fontId="0" fillId="94" borderId="84" xfId="0" applyNumberFormat="1" applyFill="1" applyBorder="1" applyAlignment="1">
      <alignment horizontal="right" vertical="top" wrapText="1"/>
    </xf>
    <xf numFmtId="2" fontId="0" fillId="0" borderId="84" xfId="0" applyNumberFormat="1" applyFill="1" applyBorder="1" applyAlignment="1">
      <alignment horizontal="right" vertical="top" wrapText="1"/>
    </xf>
    <xf numFmtId="166" fontId="0" fillId="0" borderId="84" xfId="0" applyNumberFormat="1" applyFill="1" applyBorder="1" applyAlignment="1">
      <alignment horizontal="right" vertical="top" wrapText="1"/>
    </xf>
    <xf numFmtId="170" fontId="0" fillId="0" borderId="84" xfId="0" applyNumberFormat="1" applyFill="1" applyBorder="1" applyAlignment="1">
      <alignment horizontal="right" vertical="top" wrapText="1"/>
    </xf>
    <xf numFmtId="10" fontId="0" fillId="94" borderId="84" xfId="0" applyNumberFormat="1" applyFill="1" applyBorder="1" applyAlignment="1">
      <alignment horizontal="right" vertical="top" wrapText="1"/>
    </xf>
    <xf numFmtId="10" fontId="0" fillId="0" borderId="84" xfId="0" applyNumberFormat="1" applyBorder="1" applyAlignment="1">
      <alignment horizontal="right" vertical="top" wrapText="1"/>
    </xf>
    <xf numFmtId="9" fontId="0" fillId="0" borderId="84" xfId="0" applyNumberFormat="1" applyBorder="1" applyAlignment="1">
      <alignment horizontal="right" vertical="top" wrapText="1"/>
    </xf>
    <xf numFmtId="2" fontId="0" fillId="0" borderId="84" xfId="0" applyNumberFormat="1" applyBorder="1" applyAlignment="1">
      <alignment horizontal="right" vertical="top" wrapText="1"/>
    </xf>
    <xf numFmtId="166" fontId="0" fillId="0" borderId="84" xfId="0" applyNumberFormat="1" applyBorder="1" applyAlignment="1">
      <alignment horizontal="right" vertical="top" wrapText="1"/>
    </xf>
    <xf numFmtId="165" fontId="0" fillId="0" borderId="84" xfId="0" applyNumberFormat="1" applyBorder="1" applyAlignment="1">
      <alignment horizontal="right" vertical="top" wrapText="1"/>
    </xf>
    <xf numFmtId="170" fontId="0" fillId="0" borderId="84" xfId="0" applyNumberFormat="1" applyBorder="1" applyAlignment="1">
      <alignment horizontal="right" vertical="top" wrapText="1"/>
    </xf>
    <xf numFmtId="10" fontId="0" fillId="0" borderId="84" xfId="1" applyNumberFormat="1" applyFont="1" applyBorder="1" applyAlignment="1">
      <alignment horizontal="right" vertical="top" wrapText="1"/>
    </xf>
    <xf numFmtId="166" fontId="0" fillId="94" borderId="84" xfId="0" applyNumberFormat="1" applyFill="1" applyBorder="1" applyAlignment="1">
      <alignment horizontal="right" vertical="top" wrapText="1"/>
    </xf>
    <xf numFmtId="167" fontId="0" fillId="0" borderId="84" xfId="0" applyNumberFormat="1" applyBorder="1" applyAlignment="1">
      <alignment horizontal="right" vertical="top" wrapText="1"/>
    </xf>
    <xf numFmtId="168" fontId="0" fillId="0" borderId="84" xfId="0" applyNumberFormat="1" applyBorder="1" applyAlignment="1">
      <alignment horizontal="right" vertical="top" wrapText="1"/>
    </xf>
    <xf numFmtId="10" fontId="0" fillId="94" borderId="84" xfId="1" applyNumberFormat="1" applyFont="1" applyFill="1" applyBorder="1" applyAlignment="1">
      <alignment horizontal="right" vertical="top" wrapText="1"/>
    </xf>
    <xf numFmtId="171" fontId="0" fillId="94" borderId="84" xfId="0" applyNumberFormat="1" applyFill="1" applyBorder="1" applyAlignment="1">
      <alignment horizontal="right" vertical="top" wrapText="1"/>
    </xf>
    <xf numFmtId="171" fontId="0" fillId="0" borderId="84" xfId="0" applyNumberFormat="1" applyBorder="1" applyAlignment="1">
      <alignment horizontal="right" vertical="top" wrapText="1"/>
    </xf>
    <xf numFmtId="165" fontId="0" fillId="94" borderId="84" xfId="0" applyNumberFormat="1" applyFill="1" applyBorder="1" applyAlignment="1">
      <alignment horizontal="right" vertical="top" wrapText="1"/>
    </xf>
    <xf numFmtId="165" fontId="0" fillId="0" borderId="84" xfId="0" applyNumberFormat="1" applyFill="1" applyBorder="1" applyAlignment="1">
      <alignment horizontal="right" vertical="top" wrapText="1"/>
    </xf>
    <xf numFmtId="168" fontId="0" fillId="94" borderId="84" xfId="0" applyNumberFormat="1" applyFill="1" applyBorder="1" applyAlignment="1">
      <alignment horizontal="right" vertical="top" wrapText="1"/>
    </xf>
    <xf numFmtId="167" fontId="0" fillId="94" borderId="84" xfId="0" applyNumberFormat="1" applyFill="1" applyBorder="1" applyAlignment="1">
      <alignment horizontal="right" vertical="top" wrapText="1"/>
    </xf>
    <xf numFmtId="9" fontId="0" fillId="94" borderId="84" xfId="1" applyFont="1" applyFill="1" applyBorder="1" applyAlignment="1">
      <alignment horizontal="right" vertical="top" wrapText="1"/>
    </xf>
    <xf numFmtId="9" fontId="0" fillId="0" borderId="84" xfId="1" applyFont="1" applyBorder="1" applyAlignment="1">
      <alignment horizontal="right" vertical="top" wrapText="1"/>
    </xf>
    <xf numFmtId="164" fontId="0" fillId="94" borderId="84" xfId="1" applyNumberFormat="1" applyFont="1" applyFill="1" applyBorder="1" applyAlignment="1">
      <alignment horizontal="right" vertical="top" wrapText="1"/>
    </xf>
    <xf numFmtId="171" fontId="0" fillId="0" borderId="84" xfId="0" applyNumberFormat="1" applyFill="1" applyBorder="1" applyAlignment="1">
      <alignment horizontal="right" vertical="top" wrapText="1"/>
    </xf>
    <xf numFmtId="0" fontId="0" fillId="0" borderId="84" xfId="0" applyFill="1" applyBorder="1" applyAlignment="1">
      <alignment horizontal="right" vertical="top" wrapText="1"/>
    </xf>
    <xf numFmtId="9" fontId="0" fillId="0" borderId="84" xfId="0" applyNumberFormat="1" applyFill="1" applyBorder="1" applyAlignment="1">
      <alignment horizontal="right" vertical="top" wrapText="1"/>
    </xf>
    <xf numFmtId="0" fontId="0" fillId="0" borderId="42" xfId="0" applyBorder="1"/>
    <xf numFmtId="165" fontId="11" fillId="0" borderId="112" xfId="0" applyNumberFormat="1" applyFont="1" applyBorder="1"/>
    <xf numFmtId="165" fontId="11" fillId="0" borderId="113" xfId="0" applyNumberFormat="1" applyFont="1" applyBorder="1"/>
    <xf numFmtId="0" fontId="0" fillId="0" borderId="114" xfId="0" applyBorder="1" applyAlignment="1">
      <alignment horizontal="left" vertical="top" wrapText="1"/>
    </xf>
    <xf numFmtId="0" fontId="0" fillId="0" borderId="115" xfId="0" applyBorder="1" applyAlignment="1">
      <alignment horizontal="left" vertical="top" wrapText="1"/>
    </xf>
    <xf numFmtId="0" fontId="0" fillId="0" borderId="116" xfId="0" applyBorder="1" applyAlignment="1">
      <alignment horizontal="left" vertical="top" wrapText="1"/>
    </xf>
    <xf numFmtId="0" fontId="0" fillId="0" borderId="120" xfId="0" applyBorder="1" applyAlignment="1">
      <alignment vertical="top"/>
    </xf>
    <xf numFmtId="0" fontId="0" fillId="0" borderId="115" xfId="0" applyBorder="1"/>
    <xf numFmtId="0" fontId="0" fillId="0" borderId="121" xfId="0" applyBorder="1"/>
    <xf numFmtId="0" fontId="0" fillId="0" borderId="120" xfId="0" applyBorder="1"/>
    <xf numFmtId="0" fontId="0" fillId="0" borderId="121" xfId="0" applyBorder="1" applyAlignment="1">
      <alignment horizontal="center"/>
    </xf>
    <xf numFmtId="0" fontId="0" fillId="0" borderId="114" xfId="0" applyBorder="1"/>
    <xf numFmtId="0" fontId="0" fillId="0" borderId="115" xfId="0" applyBorder="1" applyAlignment="1">
      <alignment horizontal="center"/>
    </xf>
    <xf numFmtId="0" fontId="0" fillId="0" borderId="116" xfId="0" applyBorder="1"/>
    <xf numFmtId="0" fontId="158" fillId="96" borderId="57" xfId="0" applyFont="1" applyFill="1" applyBorder="1"/>
    <xf numFmtId="0" fontId="0" fillId="0" borderId="2" xfId="0" applyBorder="1" applyAlignment="1">
      <alignment horizontal="right"/>
    </xf>
    <xf numFmtId="0" fontId="2" fillId="95" borderId="84" xfId="0" applyFont="1" applyFill="1" applyBorder="1" applyAlignment="1" applyProtection="1">
      <alignment horizontal="left" vertical="top"/>
    </xf>
    <xf numFmtId="0" fontId="2" fillId="96" borderId="84" xfId="0" applyFont="1" applyFill="1" applyBorder="1" applyAlignment="1" applyProtection="1">
      <alignment horizontal="left" vertical="top"/>
    </xf>
    <xf numFmtId="0" fontId="112" fillId="3" borderId="124" xfId="0" applyFont="1" applyFill="1" applyBorder="1" applyAlignment="1"/>
    <xf numFmtId="170" fontId="0" fillId="0" borderId="84" xfId="0" applyNumberFormat="1" applyFont="1" applyBorder="1" applyAlignment="1">
      <alignment horizontal="left" vertical="top"/>
    </xf>
    <xf numFmtId="0" fontId="0" fillId="0" borderId="57" xfId="0" applyFont="1" applyBorder="1" applyAlignment="1">
      <alignment vertical="top"/>
    </xf>
    <xf numFmtId="0" fontId="0" fillId="0" borderId="93" xfId="0" applyFont="1" applyBorder="1" applyAlignment="1">
      <alignment vertical="top"/>
    </xf>
    <xf numFmtId="0" fontId="0" fillId="0" borderId="84" xfId="0" applyFont="1" applyBorder="1" applyAlignment="1">
      <alignment horizontal="left" vertical="top"/>
    </xf>
    <xf numFmtId="0" fontId="2" fillId="2" borderId="92" xfId="0" applyFont="1" applyFill="1" applyBorder="1" applyAlignment="1">
      <alignment horizontal="center" vertical="top" wrapText="1"/>
    </xf>
    <xf numFmtId="0" fontId="2" fillId="2" borderId="130" xfId="0" applyFont="1" applyFill="1" applyBorder="1" applyAlignment="1">
      <alignment horizontal="center" vertical="top" wrapText="1"/>
    </xf>
    <xf numFmtId="0" fontId="0" fillId="0" borderId="131" xfId="0" applyFont="1" applyBorder="1" applyAlignment="1">
      <alignment vertical="top" wrapText="1"/>
    </xf>
    <xf numFmtId="0" fontId="2" fillId="96" borderId="84" xfId="0" applyFont="1" applyFill="1" applyBorder="1" applyAlignment="1">
      <alignment horizontal="left" vertical="top"/>
    </xf>
    <xf numFmtId="0" fontId="0" fillId="0" borderId="84" xfId="0" applyFont="1" applyBorder="1" applyAlignment="1">
      <alignment horizontal="left" vertical="top"/>
    </xf>
    <xf numFmtId="0" fontId="112" fillId="3" borderId="84" xfId="0" applyFont="1" applyFill="1" applyBorder="1" applyAlignment="1"/>
    <xf numFmtId="0" fontId="161" fillId="0" borderId="121" xfId="0" applyFont="1" applyBorder="1"/>
    <xf numFmtId="0" fontId="0" fillId="0" borderId="120" xfId="0" applyFont="1" applyBorder="1"/>
    <xf numFmtId="0" fontId="0" fillId="0" borderId="121" xfId="0" applyFont="1" applyBorder="1"/>
    <xf numFmtId="0" fontId="112" fillId="3" borderId="135" xfId="0" applyFont="1" applyFill="1" applyBorder="1" applyAlignment="1">
      <alignment horizontal="left"/>
    </xf>
    <xf numFmtId="0" fontId="2" fillId="96" borderId="135" xfId="0" applyFont="1" applyFill="1" applyBorder="1" applyAlignment="1" applyProtection="1">
      <alignment horizontal="left" vertical="top"/>
    </xf>
    <xf numFmtId="166" fontId="0" fillId="0" borderId="135" xfId="0" applyNumberFormat="1" applyFont="1" applyBorder="1" applyAlignment="1">
      <alignment horizontal="right" vertical="top"/>
    </xf>
    <xf numFmtId="170" fontId="0" fillId="0" borderId="135" xfId="0" applyNumberFormat="1" applyFont="1" applyBorder="1" applyAlignment="1">
      <alignment horizontal="right" vertical="top"/>
    </xf>
    <xf numFmtId="170" fontId="0" fillId="0" borderId="121" xfId="0" applyNumberFormat="1" applyFont="1" applyBorder="1" applyAlignment="1">
      <alignment horizontal="right" vertical="top"/>
    </xf>
    <xf numFmtId="170" fontId="0" fillId="0" borderId="120" xfId="0" applyNumberFormat="1" applyFont="1" applyBorder="1" applyAlignment="1">
      <alignment horizontal="right" vertical="top"/>
    </xf>
    <xf numFmtId="0" fontId="112" fillId="3" borderId="134" xfId="0" applyFont="1" applyFill="1" applyBorder="1" applyAlignment="1"/>
    <xf numFmtId="165" fontId="0" fillId="0" borderId="135" xfId="0" applyNumberFormat="1" applyFont="1" applyBorder="1" applyAlignment="1">
      <alignment horizontal="right" vertical="top"/>
    </xf>
    <xf numFmtId="0" fontId="0" fillId="0" borderId="121" xfId="0" applyFont="1" applyBorder="1" applyAlignment="1">
      <alignment horizontal="left" vertical="center"/>
    </xf>
    <xf numFmtId="0" fontId="2" fillId="2" borderId="134" xfId="0" applyFont="1" applyFill="1" applyBorder="1" applyAlignment="1">
      <alignment vertical="top" wrapText="1"/>
    </xf>
    <xf numFmtId="0" fontId="0" fillId="0" borderId="114" xfId="0" applyFont="1" applyBorder="1"/>
    <xf numFmtId="0" fontId="0" fillId="0" borderId="115" xfId="0" applyFont="1" applyBorder="1"/>
    <xf numFmtId="0" fontId="0" fillId="0" borderId="116" xfId="0" applyFont="1" applyBorder="1"/>
    <xf numFmtId="0" fontId="2" fillId="2" borderId="84" xfId="0" applyFont="1" applyFill="1" applyBorder="1" applyAlignment="1">
      <alignment horizontal="left" vertical="top" wrapText="1"/>
    </xf>
    <xf numFmtId="0" fontId="2" fillId="96" borderId="84" xfId="0" applyFont="1" applyFill="1" applyBorder="1" applyAlignment="1">
      <alignment horizontal="left" vertical="top"/>
    </xf>
    <xf numFmtId="0" fontId="2" fillId="96" borderId="98" xfId="0" applyFont="1" applyFill="1" applyBorder="1" applyAlignment="1">
      <alignment horizontal="left" vertical="top"/>
    </xf>
    <xf numFmtId="0" fontId="0" fillId="0" borderId="84" xfId="0" applyFont="1" applyBorder="1" applyAlignment="1">
      <alignment horizontal="left" vertical="top"/>
    </xf>
    <xf numFmtId="0" fontId="0" fillId="0" borderId="84" xfId="0" applyFont="1" applyBorder="1" applyAlignment="1">
      <alignment horizontal="left" vertical="top" wrapText="1"/>
    </xf>
    <xf numFmtId="0" fontId="2" fillId="2" borderId="85" xfId="0" applyFont="1" applyFill="1" applyBorder="1" applyAlignment="1">
      <alignment vertical="top" wrapText="1"/>
    </xf>
    <xf numFmtId="0" fontId="112" fillId="3" borderId="58" xfId="0" applyFont="1" applyFill="1" applyBorder="1" applyAlignment="1"/>
    <xf numFmtId="0" fontId="112" fillId="3" borderId="136" xfId="0" applyFont="1" applyFill="1" applyBorder="1" applyAlignment="1"/>
    <xf numFmtId="0" fontId="161" fillId="0" borderId="0" xfId="0" applyFont="1" applyBorder="1" applyAlignment="1">
      <alignment horizontal="center"/>
    </xf>
    <xf numFmtId="0" fontId="161" fillId="0" borderId="77" xfId="0" applyFont="1" applyBorder="1" applyAlignment="1">
      <alignment horizontal="center"/>
    </xf>
    <xf numFmtId="0" fontId="161" fillId="0" borderId="76" xfId="0" applyFont="1" applyBorder="1" applyAlignment="1">
      <alignment horizontal="center"/>
    </xf>
    <xf numFmtId="0" fontId="166" fillId="0" borderId="0" xfId="0" applyFont="1" applyBorder="1" applyAlignment="1">
      <alignment wrapText="1"/>
    </xf>
    <xf numFmtId="0" fontId="0" fillId="75" borderId="98" xfId="0" applyFill="1" applyBorder="1" applyAlignment="1">
      <alignment horizontal="left" vertical="top"/>
    </xf>
    <xf numFmtId="0" fontId="161" fillId="0" borderId="0" xfId="0" applyFont="1" applyBorder="1" applyAlignment="1">
      <alignment horizontal="center"/>
    </xf>
    <xf numFmtId="0" fontId="0" fillId="0" borderId="84" xfId="0" applyFont="1" applyBorder="1" applyAlignment="1">
      <alignment horizontal="left" vertical="top"/>
    </xf>
    <xf numFmtId="0" fontId="0" fillId="0" borderId="124" xfId="0" applyFont="1" applyBorder="1" applyAlignment="1">
      <alignment horizontal="left" vertical="top"/>
    </xf>
    <xf numFmtId="0" fontId="0" fillId="0" borderId="101" xfId="0" applyFont="1" applyBorder="1" applyAlignment="1">
      <alignment vertical="top" wrapText="1"/>
    </xf>
    <xf numFmtId="2" fontId="0" fillId="0" borderId="84" xfId="0" applyNumberFormat="1" applyBorder="1"/>
    <xf numFmtId="2" fontId="0" fillId="0" borderId="84" xfId="0" applyNumberFormat="1" applyBorder="1" applyAlignment="1">
      <alignment horizontal="right"/>
    </xf>
    <xf numFmtId="171" fontId="0" fillId="0" borderId="84" xfId="0" applyNumberFormat="1" applyBorder="1"/>
    <xf numFmtId="171" fontId="0" fillId="0" borderId="84" xfId="0" applyNumberFormat="1" applyBorder="1" applyAlignment="1">
      <alignment horizontal="right"/>
    </xf>
    <xf numFmtId="171" fontId="0" fillId="0" borderId="84" xfId="0" applyNumberFormat="1" applyFont="1" applyBorder="1" applyAlignment="1">
      <alignment horizontal="right" vertical="top"/>
    </xf>
    <xf numFmtId="0" fontId="112" fillId="3" borderId="140" xfId="0" applyFont="1" applyFill="1" applyBorder="1" applyAlignment="1"/>
    <xf numFmtId="0" fontId="2" fillId="96" borderId="140" xfId="0" applyFont="1" applyFill="1" applyBorder="1" applyAlignment="1">
      <alignment horizontal="left" vertical="top"/>
    </xf>
    <xf numFmtId="0" fontId="2" fillId="95" borderId="140" xfId="0" applyFont="1" applyFill="1" applyBorder="1" applyAlignment="1" applyProtection="1">
      <alignment horizontal="left" vertical="top"/>
    </xf>
    <xf numFmtId="0" fontId="2" fillId="96" borderId="140" xfId="0" applyFont="1" applyFill="1" applyBorder="1" applyAlignment="1" applyProtection="1">
      <alignment horizontal="left" vertical="top"/>
    </xf>
    <xf numFmtId="0" fontId="0" fillId="0" borderId="140" xfId="0" applyFont="1" applyBorder="1" applyAlignment="1">
      <alignment horizontal="left" vertical="top"/>
    </xf>
    <xf numFmtId="166" fontId="0" fillId="95" borderId="140" xfId="0" applyNumberFormat="1" applyFont="1" applyFill="1" applyBorder="1" applyAlignment="1">
      <alignment horizontal="right" vertical="top"/>
    </xf>
    <xf numFmtId="166" fontId="0" fillId="0" borderId="140" xfId="0" applyNumberFormat="1" applyFont="1" applyBorder="1" applyAlignment="1">
      <alignment horizontal="right" vertical="top"/>
    </xf>
    <xf numFmtId="165" fontId="0" fillId="0" borderId="140" xfId="0" applyNumberFormat="1" applyFont="1" applyBorder="1" applyAlignment="1">
      <alignment horizontal="right" vertical="top"/>
    </xf>
    <xf numFmtId="170" fontId="0" fillId="0" borderId="140" xfId="0" applyNumberFormat="1" applyFont="1" applyBorder="1" applyAlignment="1">
      <alignment horizontal="right" vertical="top"/>
    </xf>
    <xf numFmtId="0" fontId="2" fillId="96" borderId="124" xfId="0" applyFont="1" applyFill="1" applyBorder="1" applyAlignment="1" applyProtection="1">
      <alignment horizontal="left" vertical="top"/>
    </xf>
    <xf numFmtId="166" fontId="0" fillId="0" borderId="124" xfId="0" applyNumberFormat="1" applyFont="1" applyBorder="1" applyAlignment="1">
      <alignment horizontal="right" vertical="top"/>
    </xf>
    <xf numFmtId="0" fontId="112" fillId="97" borderId="140" xfId="0" applyFont="1" applyFill="1" applyBorder="1" applyAlignment="1">
      <alignment vertical="top"/>
    </xf>
    <xf numFmtId="170" fontId="0" fillId="0" borderId="141" xfId="0" applyNumberFormat="1" applyFont="1" applyBorder="1" applyAlignment="1">
      <alignment horizontal="right" vertical="top"/>
    </xf>
    <xf numFmtId="0" fontId="0" fillId="0" borderId="124" xfId="0" applyFont="1" applyBorder="1" applyAlignment="1">
      <alignment vertical="top"/>
    </xf>
    <xf numFmtId="0" fontId="0" fillId="0" borderId="125" xfId="0" applyFont="1" applyBorder="1" applyAlignment="1">
      <alignment vertical="top"/>
    </xf>
    <xf numFmtId="0" fontId="0" fillId="0" borderId="126" xfId="0" applyFont="1" applyBorder="1" applyAlignment="1">
      <alignment vertical="top"/>
    </xf>
    <xf numFmtId="0" fontId="2" fillId="96" borderId="147" xfId="0" applyFont="1" applyFill="1" applyBorder="1" applyAlignment="1">
      <alignment horizontal="left" vertical="top"/>
    </xf>
    <xf numFmtId="0" fontId="2" fillId="95" borderId="147" xfId="0" applyFont="1" applyFill="1" applyBorder="1" applyAlignment="1" applyProtection="1">
      <alignment horizontal="left" vertical="top"/>
    </xf>
    <xf numFmtId="0" fontId="2" fillId="96" borderId="147" xfId="0" applyFont="1" applyFill="1" applyBorder="1" applyAlignment="1" applyProtection="1">
      <alignment horizontal="left" vertical="top"/>
    </xf>
    <xf numFmtId="0" fontId="2" fillId="2" borderId="147" xfId="0" applyFont="1" applyFill="1" applyBorder="1" applyAlignment="1">
      <alignment vertical="top" wrapText="1"/>
    </xf>
    <xf numFmtId="0" fontId="0" fillId="0" borderId="147" xfId="0" applyFont="1" applyBorder="1" applyAlignment="1">
      <alignment horizontal="left" vertical="top"/>
    </xf>
    <xf numFmtId="166" fontId="0" fillId="95" borderId="147" xfId="0" applyNumberFormat="1" applyFont="1" applyFill="1" applyBorder="1" applyAlignment="1">
      <alignment horizontal="right" vertical="top"/>
    </xf>
    <xf numFmtId="166" fontId="0" fillId="0" borderId="147" xfId="0" applyNumberFormat="1" applyFont="1" applyBorder="1" applyAlignment="1">
      <alignment horizontal="right" vertical="top"/>
    </xf>
    <xf numFmtId="170" fontId="0" fillId="0" borderId="147" xfId="0" applyNumberFormat="1" applyFont="1" applyBorder="1" applyAlignment="1">
      <alignment horizontal="right" vertical="top"/>
    </xf>
    <xf numFmtId="165" fontId="0" fillId="0" borderId="147" xfId="0" applyNumberFormat="1" applyFont="1" applyBorder="1" applyAlignment="1">
      <alignment horizontal="right" vertical="top"/>
    </xf>
    <xf numFmtId="166" fontId="0" fillId="95" borderId="84" xfId="10" applyNumberFormat="1" applyFont="1" applyFill="1" applyBorder="1" applyAlignment="1">
      <alignment horizontal="right" vertical="top"/>
    </xf>
    <xf numFmtId="166" fontId="0" fillId="0" borderId="84" xfId="10" applyNumberFormat="1" applyFont="1" applyBorder="1" applyAlignment="1">
      <alignment horizontal="right" vertical="top"/>
    </xf>
    <xf numFmtId="0" fontId="0" fillId="0" borderId="84" xfId="0" applyBorder="1" applyAlignment="1">
      <alignment horizontal="left" vertical="top" wrapText="1"/>
    </xf>
    <xf numFmtId="0" fontId="0" fillId="0" borderId="84" xfId="0" applyFont="1" applyBorder="1" applyAlignment="1">
      <alignment horizontal="left" vertical="top"/>
    </xf>
    <xf numFmtId="4" fontId="0" fillId="0" borderId="57" xfId="0" applyNumberFormat="1" applyFont="1" applyBorder="1" applyAlignment="1">
      <alignment horizontal="right" vertical="top"/>
    </xf>
    <xf numFmtId="2" fontId="0" fillId="0" borderId="67" xfId="0" applyNumberFormat="1" applyFont="1" applyBorder="1" applyAlignment="1">
      <alignment horizontal="right" vertical="top"/>
    </xf>
    <xf numFmtId="0" fontId="0" fillId="0" borderId="84" xfId="0" applyFont="1" applyBorder="1" applyAlignment="1">
      <alignment horizontal="left" vertical="top"/>
    </xf>
    <xf numFmtId="2" fontId="11" fillId="0" borderId="111" xfId="0" applyNumberFormat="1" applyFont="1" applyBorder="1"/>
    <xf numFmtId="2" fontId="11" fillId="0" borderId="112" xfId="0" applyNumberFormat="1" applyFont="1" applyBorder="1"/>
    <xf numFmtId="0" fontId="0" fillId="0" borderId="2" xfId="0" applyBorder="1" applyAlignment="1"/>
    <xf numFmtId="0" fontId="0" fillId="0" borderId="95"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12" fillId="3" borderId="117" xfId="0" applyFont="1" applyFill="1" applyBorder="1" applyAlignment="1">
      <alignment vertical="top"/>
    </xf>
    <xf numFmtId="0" fontId="112" fillId="3" borderId="118" xfId="0" applyFont="1" applyFill="1" applyBorder="1" applyAlignment="1">
      <alignment vertical="top"/>
    </xf>
    <xf numFmtId="0" fontId="112" fillId="3" borderId="119" xfId="0" applyFont="1" applyFill="1" applyBorder="1" applyAlignment="1">
      <alignment vertical="top"/>
    </xf>
    <xf numFmtId="0" fontId="0" fillId="0" borderId="121" xfId="0" applyBorder="1" applyAlignment="1">
      <alignment horizontal="left" vertical="top" wrapText="1"/>
    </xf>
    <xf numFmtId="0" fontId="0" fillId="0" borderId="0" xfId="0" applyBorder="1" applyAlignment="1">
      <alignment horizontal="left" vertical="top" wrapText="1"/>
    </xf>
    <xf numFmtId="0" fontId="0" fillId="0" borderId="120" xfId="0" applyBorder="1" applyAlignment="1">
      <alignment horizontal="left" vertical="top" wrapText="1"/>
    </xf>
    <xf numFmtId="0" fontId="0" fillId="0" borderId="121" xfId="0" applyBorder="1" applyAlignment="1">
      <alignment horizontal="left" wrapText="1"/>
    </xf>
    <xf numFmtId="0" fontId="0" fillId="0" borderId="0" xfId="0" applyBorder="1" applyAlignment="1">
      <alignment horizontal="left" wrapText="1"/>
    </xf>
    <xf numFmtId="0" fontId="0" fillId="0" borderId="120" xfId="0" applyBorder="1" applyAlignment="1">
      <alignment horizontal="left" wrapText="1"/>
    </xf>
    <xf numFmtId="0" fontId="2" fillId="96" borderId="2" xfId="0" applyFont="1" applyFill="1" applyBorder="1" applyAlignment="1">
      <alignment vertical="top"/>
    </xf>
    <xf numFmtId="0" fontId="160" fillId="0" borderId="73" xfId="0" applyFont="1" applyBorder="1" applyAlignment="1">
      <alignment horizontal="center"/>
    </xf>
    <xf numFmtId="0" fontId="160" fillId="0" borderId="74" xfId="0" applyFont="1" applyBorder="1" applyAlignment="1">
      <alignment horizontal="center"/>
    </xf>
    <xf numFmtId="0" fontId="160" fillId="0" borderId="75" xfId="0" applyFont="1" applyBorder="1" applyAlignment="1">
      <alignment horizontal="center"/>
    </xf>
    <xf numFmtId="0" fontId="161" fillId="0" borderId="76" xfId="0" applyFont="1" applyBorder="1" applyAlignment="1">
      <alignment horizontal="center" wrapText="1"/>
    </xf>
    <xf numFmtId="0" fontId="161" fillId="0" borderId="0" xfId="0" applyFont="1" applyBorder="1" applyAlignment="1">
      <alignment horizontal="center"/>
    </xf>
    <xf numFmtId="0" fontId="161" fillId="0" borderId="77" xfId="0" applyFont="1" applyBorder="1" applyAlignment="1">
      <alignment horizontal="center"/>
    </xf>
    <xf numFmtId="0" fontId="160" fillId="0" borderId="117" xfId="0" applyFont="1" applyBorder="1" applyAlignment="1">
      <alignment horizontal="left"/>
    </xf>
    <xf numFmtId="0" fontId="160" fillId="0" borderId="118" xfId="0" applyFont="1" applyBorder="1" applyAlignment="1">
      <alignment horizontal="left"/>
    </xf>
    <xf numFmtId="0" fontId="160" fillId="0" borderId="119" xfId="0" applyFont="1" applyBorder="1" applyAlignment="1">
      <alignment horizontal="left"/>
    </xf>
    <xf numFmtId="0" fontId="0" fillId="0" borderId="114"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161" fillId="0" borderId="76" xfId="0" applyFont="1" applyBorder="1" applyAlignment="1">
      <alignment horizontal="center"/>
    </xf>
    <xf numFmtId="0" fontId="160" fillId="0" borderId="76" xfId="0" applyFont="1" applyBorder="1" applyAlignment="1">
      <alignment horizontal="center"/>
    </xf>
    <xf numFmtId="0" fontId="160" fillId="0" borderId="0" xfId="0" applyFont="1" applyBorder="1" applyAlignment="1">
      <alignment horizontal="center"/>
    </xf>
    <xf numFmtId="0" fontId="160" fillId="0" borderId="77" xfId="0" applyFont="1" applyBorder="1" applyAlignment="1">
      <alignment horizontal="center"/>
    </xf>
    <xf numFmtId="0" fontId="112" fillId="3" borderId="76" xfId="0" applyFont="1" applyFill="1" applyBorder="1" applyAlignment="1">
      <alignment horizontal="left"/>
    </xf>
    <xf numFmtId="0" fontId="112" fillId="3" borderId="0" xfId="0" applyFont="1" applyFill="1" applyBorder="1" applyAlignment="1">
      <alignment horizontal="left"/>
    </xf>
    <xf numFmtId="0" fontId="112" fillId="3" borderId="77" xfId="0" applyFont="1" applyFill="1" applyBorder="1" applyAlignment="1">
      <alignment horizontal="left"/>
    </xf>
    <xf numFmtId="0" fontId="2" fillId="96" borderId="122" xfId="0" applyFont="1" applyFill="1" applyBorder="1" applyAlignment="1" applyProtection="1">
      <alignment horizontal="left" vertical="top"/>
    </xf>
    <xf numFmtId="0" fontId="2" fillId="96" borderId="123" xfId="0" applyFont="1" applyFill="1" applyBorder="1" applyAlignment="1" applyProtection="1">
      <alignment horizontal="left" vertical="top"/>
    </xf>
    <xf numFmtId="0" fontId="2" fillId="95" borderId="122" xfId="0" applyFont="1" applyFill="1" applyBorder="1" applyAlignment="1" applyProtection="1">
      <alignment horizontal="left" vertical="top"/>
    </xf>
    <xf numFmtId="0" fontId="2" fillId="95" borderId="123" xfId="0" applyFont="1" applyFill="1" applyBorder="1" applyAlignment="1" applyProtection="1">
      <alignment horizontal="left" vertical="top"/>
    </xf>
    <xf numFmtId="0" fontId="0" fillId="0" borderId="79" xfId="0" applyBorder="1" applyAlignment="1">
      <alignment horizontal="left" vertical="top" wrapText="1"/>
    </xf>
    <xf numFmtId="0" fontId="0" fillId="0" borderId="55" xfId="0" applyBorder="1" applyAlignment="1">
      <alignment horizontal="left" vertical="top" wrapText="1"/>
    </xf>
    <xf numFmtId="0" fontId="0" fillId="0" borderId="87" xfId="0" applyBorder="1" applyAlignment="1">
      <alignment horizontal="left" vertical="top" wrapText="1"/>
    </xf>
    <xf numFmtId="0" fontId="2" fillId="96" borderId="84" xfId="0" applyFont="1" applyFill="1" applyBorder="1" applyAlignment="1">
      <alignment horizontal="left" vertical="top"/>
    </xf>
    <xf numFmtId="0" fontId="2" fillId="96" borderId="98" xfId="0" applyFont="1" applyFill="1" applyBorder="1" applyAlignment="1">
      <alignment horizontal="left" vertical="top"/>
    </xf>
    <xf numFmtId="0" fontId="0" fillId="0" borderId="137" xfId="0" applyBorder="1" applyAlignment="1">
      <alignment horizontal="center" vertical="top" wrapText="1"/>
    </xf>
    <xf numFmtId="0" fontId="0" fillId="0" borderId="138" xfId="0" applyBorder="1" applyAlignment="1">
      <alignment horizontal="center" vertical="top" wrapText="1"/>
    </xf>
    <xf numFmtId="0" fontId="0" fillId="0" borderId="139" xfId="0" applyBorder="1" applyAlignment="1">
      <alignment horizontal="center" vertical="top" wrapText="1"/>
    </xf>
    <xf numFmtId="0" fontId="0" fillId="0" borderId="0" xfId="0" applyBorder="1" applyAlignment="1">
      <alignment horizontal="center" vertical="center"/>
    </xf>
    <xf numFmtId="0" fontId="2" fillId="96" borderId="85" xfId="0" applyFont="1" applyFill="1" applyBorder="1" applyAlignment="1">
      <alignment horizontal="left" vertical="top"/>
    </xf>
    <xf numFmtId="0" fontId="112" fillId="3" borderId="85" xfId="0" applyFont="1" applyFill="1" applyBorder="1" applyAlignment="1">
      <alignment horizontal="left"/>
    </xf>
    <xf numFmtId="0" fontId="112" fillId="3" borderId="84" xfId="0" applyFont="1" applyFill="1" applyBorder="1" applyAlignment="1">
      <alignment horizontal="left"/>
    </xf>
    <xf numFmtId="0" fontId="112" fillId="3" borderId="98" xfId="0" applyFont="1" applyFill="1" applyBorder="1" applyAlignment="1">
      <alignment horizontal="left"/>
    </xf>
    <xf numFmtId="0" fontId="2" fillId="2" borderId="84" xfId="0" applyFont="1" applyFill="1" applyBorder="1" applyAlignment="1">
      <alignment horizontal="left" vertical="top"/>
    </xf>
    <xf numFmtId="0" fontId="2" fillId="2" borderId="98" xfId="0" applyFont="1" applyFill="1" applyBorder="1" applyAlignment="1">
      <alignment horizontal="left" vertical="top"/>
    </xf>
    <xf numFmtId="0" fontId="2" fillId="2" borderId="85" xfId="0" applyFont="1" applyFill="1" applyBorder="1" applyAlignment="1">
      <alignment horizontal="left" vertical="top" wrapText="1"/>
    </xf>
    <xf numFmtId="0" fontId="2" fillId="2" borderId="84" xfId="0" applyFont="1" applyFill="1" applyBorder="1" applyAlignment="1">
      <alignment horizontal="left" vertical="top" wrapText="1"/>
    </xf>
    <xf numFmtId="0" fontId="2" fillId="2" borderId="98" xfId="0" applyFont="1" applyFill="1" applyBorder="1" applyAlignment="1">
      <alignment horizontal="left" vertical="top" wrapText="1"/>
    </xf>
    <xf numFmtId="0" fontId="0" fillId="0" borderId="84" xfId="0" applyBorder="1" applyAlignment="1">
      <alignment horizontal="left" vertical="top" wrapText="1"/>
    </xf>
    <xf numFmtId="0" fontId="0" fillId="0" borderId="137" xfId="0" applyBorder="1" applyAlignment="1">
      <alignment horizontal="left" vertical="top" wrapText="1"/>
    </xf>
    <xf numFmtId="0" fontId="0" fillId="0" borderId="138" xfId="0" applyBorder="1" applyAlignment="1">
      <alignment horizontal="left" vertical="top" wrapText="1"/>
    </xf>
    <xf numFmtId="0" fontId="0" fillId="0" borderId="139" xfId="0" applyBorder="1" applyAlignment="1">
      <alignment horizontal="left" vertical="top" wrapText="1"/>
    </xf>
    <xf numFmtId="0" fontId="0" fillId="0" borderId="84" xfId="0" applyFill="1" applyBorder="1" applyAlignment="1">
      <alignment horizontal="left" vertical="top" wrapText="1"/>
    </xf>
    <xf numFmtId="0" fontId="0" fillId="0" borderId="84" xfId="0" applyFont="1" applyBorder="1" applyAlignment="1">
      <alignment horizontal="left" vertical="top"/>
    </xf>
    <xf numFmtId="0" fontId="112" fillId="3" borderId="78" xfId="0" applyFont="1" applyFill="1" applyBorder="1" applyAlignment="1"/>
    <xf numFmtId="0" fontId="112" fillId="3" borderId="54" xfId="0" applyFont="1" applyFill="1" applyBorder="1" applyAlignment="1"/>
    <xf numFmtId="0" fontId="112" fillId="3" borderId="86" xfId="0" applyFont="1" applyFill="1" applyBorder="1" applyAlignment="1"/>
    <xf numFmtId="0" fontId="0" fillId="0" borderId="79" xfId="0" applyFont="1" applyBorder="1" applyAlignment="1">
      <alignment vertical="top" wrapText="1"/>
    </xf>
    <xf numFmtId="0" fontId="0" fillId="0" borderId="55" xfId="0" applyFont="1" applyBorder="1" applyAlignment="1">
      <alignment vertical="top" wrapText="1"/>
    </xf>
    <xf numFmtId="0" fontId="0" fillId="0" borderId="87" xfId="0" applyFont="1" applyBorder="1" applyAlignment="1">
      <alignment vertical="top" wrapText="1"/>
    </xf>
    <xf numFmtId="0" fontId="112" fillId="3" borderId="78" xfId="0" applyFont="1" applyFill="1" applyBorder="1" applyAlignment="1">
      <alignment horizontal="left" vertical="top"/>
    </xf>
    <xf numFmtId="0" fontId="112" fillId="3" borderId="54" xfId="0" applyFont="1" applyFill="1" applyBorder="1" applyAlignment="1">
      <alignment horizontal="left" vertical="top"/>
    </xf>
    <xf numFmtId="0" fontId="112" fillId="3" borderId="86" xfId="0" applyFont="1" applyFill="1" applyBorder="1" applyAlignment="1">
      <alignment horizontal="left" vertical="top"/>
    </xf>
    <xf numFmtId="0" fontId="0" fillId="0" borderId="79" xfId="0" applyFont="1" applyBorder="1" applyAlignment="1">
      <alignment horizontal="left" vertical="top" wrapText="1"/>
    </xf>
    <xf numFmtId="0" fontId="0" fillId="0" borderId="55" xfId="0" applyFont="1" applyBorder="1" applyAlignment="1">
      <alignment horizontal="left" vertical="top" wrapText="1"/>
    </xf>
    <xf numFmtId="0" fontId="0" fillId="0" borderId="87" xfId="0" applyFont="1" applyBorder="1" applyAlignment="1">
      <alignment horizontal="left" vertical="top" wrapText="1"/>
    </xf>
    <xf numFmtId="0" fontId="112" fillId="3" borderId="84" xfId="0" applyFont="1" applyFill="1" applyBorder="1" applyAlignment="1">
      <alignment horizontal="center"/>
    </xf>
    <xf numFmtId="0" fontId="112" fillId="3" borderId="98" xfId="0" applyFont="1" applyFill="1" applyBorder="1" applyAlignment="1">
      <alignment horizontal="center"/>
    </xf>
    <xf numFmtId="0" fontId="2" fillId="96" borderId="84" xfId="0" applyFont="1" applyFill="1" applyBorder="1" applyAlignment="1">
      <alignment horizontal="center" vertical="top"/>
    </xf>
    <xf numFmtId="0" fontId="2" fillId="96" borderId="98" xfId="0" applyFont="1" applyFill="1" applyBorder="1" applyAlignment="1">
      <alignment horizontal="center" vertical="top"/>
    </xf>
    <xf numFmtId="0" fontId="2" fillId="96" borderId="84" xfId="0" applyFont="1" applyFill="1" applyBorder="1" applyAlignment="1">
      <alignment horizontal="left" vertical="top" wrapText="1"/>
    </xf>
    <xf numFmtId="0" fontId="2" fillId="96" borderId="80" xfId="0" applyFont="1" applyFill="1" applyBorder="1" applyAlignment="1">
      <alignment horizontal="left" vertical="top"/>
    </xf>
    <xf numFmtId="0" fontId="2" fillId="96" borderId="57" xfId="0" applyFont="1" applyFill="1" applyBorder="1" applyAlignment="1">
      <alignment horizontal="left" vertical="top"/>
    </xf>
    <xf numFmtId="0" fontId="112" fillId="3" borderId="84" xfId="0" applyFont="1" applyFill="1" applyBorder="1" applyAlignment="1"/>
    <xf numFmtId="0" fontId="2" fillId="2" borderId="84" xfId="0" applyFont="1" applyFill="1" applyBorder="1" applyAlignment="1">
      <alignment horizontal="left" vertical="center" wrapText="1"/>
    </xf>
    <xf numFmtId="0" fontId="2" fillId="2" borderId="80" xfId="0" applyFont="1" applyFill="1" applyBorder="1" applyAlignment="1">
      <alignment horizontal="left" vertical="center" wrapText="1"/>
    </xf>
    <xf numFmtId="0" fontId="11" fillId="0" borderId="84" xfId="0" applyFont="1" applyBorder="1" applyAlignment="1">
      <alignment horizontal="center" vertical="top"/>
    </xf>
    <xf numFmtId="0" fontId="158" fillId="6" borderId="85" xfId="0" applyFont="1" applyFill="1" applyBorder="1" applyAlignment="1">
      <alignment horizontal="center" vertical="center" wrapText="1"/>
    </xf>
    <xf numFmtId="0" fontId="0" fillId="0" borderId="99" xfId="0" applyFont="1" applyFill="1" applyBorder="1" applyAlignment="1">
      <alignment horizontal="center" vertical="top"/>
    </xf>
    <xf numFmtId="0" fontId="0" fillId="0" borderId="102" xfId="0" applyFont="1" applyFill="1" applyBorder="1" applyAlignment="1">
      <alignment horizontal="center" vertical="top"/>
    </xf>
    <xf numFmtId="0" fontId="0" fillId="0" borderId="103" xfId="0" applyFont="1" applyFill="1" applyBorder="1" applyAlignment="1">
      <alignment horizontal="center" vertical="top"/>
    </xf>
    <xf numFmtId="0" fontId="0" fillId="0" borderId="84" xfId="0" applyFont="1" applyBorder="1" applyAlignment="1">
      <alignment horizontal="left" vertical="center" wrapText="1"/>
    </xf>
    <xf numFmtId="0" fontId="0" fillId="0" borderId="84" xfId="0" applyFont="1" applyBorder="1" applyAlignment="1">
      <alignment horizontal="left" vertical="top" wrapText="1"/>
    </xf>
    <xf numFmtId="0" fontId="0" fillId="0" borderId="105" xfId="0" applyFont="1" applyBorder="1" applyAlignment="1">
      <alignment horizontal="left" vertical="top" wrapText="1"/>
    </xf>
    <xf numFmtId="0" fontId="0" fillId="0" borderId="106" xfId="0" applyFont="1" applyBorder="1" applyAlignment="1">
      <alignment horizontal="left" vertical="top" wrapText="1"/>
    </xf>
    <xf numFmtId="0" fontId="0" fillId="0" borderId="107" xfId="0" applyFont="1" applyBorder="1" applyAlignment="1">
      <alignment horizontal="left" vertical="top" wrapText="1"/>
    </xf>
    <xf numFmtId="0" fontId="0" fillId="0" borderId="108" xfId="0" applyFont="1" applyBorder="1" applyAlignment="1">
      <alignment horizontal="left" vertical="top" wrapText="1"/>
    </xf>
    <xf numFmtId="0" fontId="0" fillId="0" borderId="109" xfId="0" applyFont="1" applyBorder="1" applyAlignment="1">
      <alignment horizontal="left" vertical="top" wrapText="1"/>
    </xf>
    <xf numFmtId="0" fontId="0" fillId="0" borderId="110" xfId="0" applyFont="1" applyBorder="1" applyAlignment="1">
      <alignment horizontal="left" vertical="top" wrapText="1"/>
    </xf>
    <xf numFmtId="0" fontId="112" fillId="3" borderId="76" xfId="0" applyFont="1" applyFill="1" applyBorder="1" applyAlignment="1">
      <alignment horizontal="left" vertical="top"/>
    </xf>
    <xf numFmtId="0" fontId="112" fillId="3" borderId="0" xfId="0" applyFont="1" applyFill="1" applyBorder="1" applyAlignment="1">
      <alignment horizontal="left" vertical="top"/>
    </xf>
    <xf numFmtId="0" fontId="112" fillId="3" borderId="77" xfId="0" applyFont="1" applyFill="1" applyBorder="1" applyAlignment="1">
      <alignment horizontal="left" vertical="top"/>
    </xf>
    <xf numFmtId="0" fontId="0" fillId="0" borderId="127" xfId="0" applyFont="1" applyBorder="1" applyAlignment="1">
      <alignment horizontal="left" vertical="top" wrapText="1"/>
    </xf>
    <xf numFmtId="0" fontId="0" fillId="0" borderId="128" xfId="0" applyFont="1" applyBorder="1" applyAlignment="1">
      <alignment horizontal="left" vertical="top" wrapText="1"/>
    </xf>
    <xf numFmtId="0" fontId="0" fillId="0" borderId="129" xfId="0" applyFont="1" applyBorder="1" applyAlignment="1">
      <alignment horizontal="left" vertical="top" wrapText="1"/>
    </xf>
    <xf numFmtId="170" fontId="2" fillId="2" borderId="134" xfId="0" applyNumberFormat="1" applyFont="1" applyFill="1" applyBorder="1" applyAlignment="1">
      <alignment horizontal="right" vertical="top"/>
    </xf>
    <xf numFmtId="170" fontId="2" fillId="2" borderId="84" xfId="0" applyNumberFormat="1" applyFont="1" applyFill="1" applyBorder="1" applyAlignment="1">
      <alignment horizontal="right" vertical="top"/>
    </xf>
    <xf numFmtId="0" fontId="2" fillId="96" borderId="147" xfId="0" applyFont="1" applyFill="1" applyBorder="1" applyAlignment="1">
      <alignment horizontal="center" vertical="top"/>
    </xf>
    <xf numFmtId="0" fontId="0" fillId="0" borderId="147" xfId="0" applyFont="1" applyBorder="1" applyAlignment="1">
      <alignment horizontal="left" vertical="top"/>
    </xf>
    <xf numFmtId="0" fontId="112" fillId="3" borderId="147" xfId="0" applyFont="1" applyFill="1" applyBorder="1" applyAlignment="1">
      <alignment horizontal="left"/>
    </xf>
    <xf numFmtId="0" fontId="2" fillId="96" borderId="140" xfId="0" applyFont="1" applyFill="1" applyBorder="1" applyAlignment="1" applyProtection="1">
      <alignment horizontal="left" vertical="top"/>
    </xf>
    <xf numFmtId="166" fontId="0" fillId="0" borderId="109" xfId="0" applyNumberFormat="1" applyFont="1" applyBorder="1" applyAlignment="1">
      <alignment horizontal="left" vertical="top"/>
    </xf>
    <xf numFmtId="166" fontId="0" fillId="0" borderId="143" xfId="0" applyNumberFormat="1" applyFont="1" applyBorder="1" applyAlignment="1">
      <alignment horizontal="left" vertical="top"/>
    </xf>
    <xf numFmtId="166" fontId="0" fillId="0" borderId="110" xfId="0" applyNumberFormat="1" applyFont="1" applyBorder="1" applyAlignment="1">
      <alignment horizontal="left" vertical="top"/>
    </xf>
    <xf numFmtId="166" fontId="0" fillId="0" borderId="144" xfId="0" applyNumberFormat="1" applyFont="1" applyBorder="1" applyAlignment="1">
      <alignment horizontal="left" vertical="top"/>
    </xf>
    <xf numFmtId="166" fontId="0" fillId="0" borderId="145" xfId="0" applyNumberFormat="1" applyFont="1" applyBorder="1" applyAlignment="1">
      <alignment horizontal="left" vertical="top"/>
    </xf>
    <xf numFmtId="166" fontId="0" fillId="0" borderId="146" xfId="0" applyNumberFormat="1" applyFont="1" applyBorder="1" applyAlignment="1">
      <alignment horizontal="left" vertical="top"/>
    </xf>
    <xf numFmtId="0" fontId="2" fillId="2" borderId="134" xfId="0" applyFont="1" applyFill="1" applyBorder="1" applyAlignment="1">
      <alignment vertical="top" wrapText="1"/>
    </xf>
    <xf numFmtId="0" fontId="2" fillId="96" borderId="134" xfId="0" applyFont="1" applyFill="1" applyBorder="1" applyAlignment="1">
      <alignment horizontal="left" vertical="top"/>
    </xf>
    <xf numFmtId="0" fontId="2" fillId="96" borderId="147" xfId="0" applyFont="1" applyFill="1" applyBorder="1" applyAlignment="1">
      <alignment horizontal="left" vertical="top"/>
    </xf>
    <xf numFmtId="0" fontId="2" fillId="96" borderId="124" xfId="0" applyFont="1" applyFill="1" applyBorder="1" applyAlignment="1">
      <alignment horizontal="left" vertical="top"/>
    </xf>
    <xf numFmtId="0" fontId="2" fillId="96" borderId="107" xfId="0" applyFont="1" applyFill="1" applyBorder="1" applyAlignment="1">
      <alignment horizontal="left" vertical="top"/>
    </xf>
    <xf numFmtId="0" fontId="2" fillId="96" borderId="0" xfId="0" applyFont="1" applyFill="1" applyBorder="1" applyAlignment="1">
      <alignment horizontal="left" vertical="top"/>
    </xf>
    <xf numFmtId="0" fontId="2" fillId="96" borderId="140" xfId="0" applyFont="1" applyFill="1" applyBorder="1" applyAlignment="1">
      <alignment horizontal="left" vertical="top"/>
    </xf>
    <xf numFmtId="0" fontId="0" fillId="0" borderId="140" xfId="0" applyFont="1" applyBorder="1" applyAlignment="1">
      <alignment horizontal="left" vertical="top"/>
    </xf>
    <xf numFmtId="0" fontId="112" fillId="3" borderId="140" xfId="0" applyFont="1" applyFill="1" applyBorder="1" applyAlignment="1">
      <alignment horizontal="center"/>
    </xf>
    <xf numFmtId="0" fontId="112" fillId="97" borderId="140" xfId="0" applyFont="1" applyFill="1" applyBorder="1" applyAlignment="1">
      <alignment horizontal="center" vertical="top"/>
    </xf>
    <xf numFmtId="166" fontId="0" fillId="0" borderId="140" xfId="0" applyNumberFormat="1" applyFont="1" applyBorder="1" applyAlignment="1">
      <alignment horizontal="left" vertical="top" wrapText="1"/>
    </xf>
    <xf numFmtId="166" fontId="0" fillId="0" borderId="142" xfId="0" applyNumberFormat="1" applyFont="1" applyBorder="1" applyAlignment="1">
      <alignment horizontal="left" vertical="top" wrapText="1"/>
    </xf>
    <xf numFmtId="0" fontId="112" fillId="3" borderId="140" xfId="0" applyFont="1" applyFill="1" applyBorder="1" applyAlignment="1"/>
    <xf numFmtId="0" fontId="112" fillId="3" borderId="121" xfId="0" applyFont="1" applyFill="1" applyBorder="1" applyAlignment="1">
      <alignment horizontal="left"/>
    </xf>
    <xf numFmtId="0" fontId="2" fillId="2" borderId="134" xfId="0" applyFont="1" applyFill="1" applyBorder="1" applyAlignment="1">
      <alignment horizontal="left" vertical="center" wrapText="1"/>
    </xf>
    <xf numFmtId="0" fontId="2" fillId="97" borderId="134" xfId="0" applyFont="1" applyFill="1" applyBorder="1" applyAlignment="1">
      <alignment horizontal="left" vertical="top"/>
    </xf>
    <xf numFmtId="0" fontId="2" fillId="97" borderId="84" xfId="0" applyFont="1" applyFill="1" applyBorder="1" applyAlignment="1">
      <alignment horizontal="left" vertical="top"/>
    </xf>
    <xf numFmtId="0" fontId="112" fillId="3" borderId="134" xfId="0" applyFont="1" applyFill="1" applyBorder="1" applyAlignment="1">
      <alignment horizontal="left"/>
    </xf>
    <xf numFmtId="0" fontId="112" fillId="97" borderId="84" xfId="0" applyFont="1" applyFill="1" applyBorder="1" applyAlignment="1">
      <alignment horizontal="left" vertical="top"/>
    </xf>
    <xf numFmtId="0" fontId="160" fillId="0" borderId="117" xfId="0" applyFont="1" applyBorder="1" applyAlignment="1">
      <alignment horizontal="center"/>
    </xf>
    <xf numFmtId="0" fontId="160" fillId="0" borderId="118" xfId="0" applyFont="1" applyBorder="1" applyAlignment="1">
      <alignment horizontal="center"/>
    </xf>
    <xf numFmtId="0" fontId="160" fillId="0" borderId="119" xfId="0" applyFont="1" applyBorder="1" applyAlignment="1">
      <alignment horizontal="center"/>
    </xf>
    <xf numFmtId="0" fontId="112" fillId="3" borderId="140" xfId="0" applyFont="1" applyFill="1" applyBorder="1" applyAlignment="1">
      <alignment horizontal="left"/>
    </xf>
    <xf numFmtId="0" fontId="112" fillId="97" borderId="124" xfId="0" applyFont="1" applyFill="1" applyBorder="1" applyAlignment="1">
      <alignment horizontal="left" vertical="top"/>
    </xf>
    <xf numFmtId="0" fontId="2" fillId="2" borderId="84" xfId="0" applyFont="1" applyFill="1" applyBorder="1" applyAlignment="1">
      <alignment vertical="top" wrapText="1"/>
    </xf>
    <xf numFmtId="0" fontId="112" fillId="3" borderId="135" xfId="0" applyFont="1" applyFill="1" applyBorder="1" applyAlignment="1">
      <alignment horizontal="left"/>
    </xf>
    <xf numFmtId="0" fontId="161" fillId="0" borderId="121" xfId="0" applyFont="1" applyBorder="1" applyAlignment="1">
      <alignment horizontal="center"/>
    </xf>
    <xf numFmtId="0" fontId="161" fillId="0" borderId="120" xfId="0" applyFont="1" applyBorder="1" applyAlignment="1">
      <alignment horizontal="center"/>
    </xf>
    <xf numFmtId="0" fontId="160" fillId="0" borderId="121" xfId="0" applyFont="1" applyBorder="1" applyAlignment="1">
      <alignment horizontal="center"/>
    </xf>
    <xf numFmtId="0" fontId="160" fillId="0" borderId="120" xfId="0" applyFont="1" applyBorder="1" applyAlignment="1">
      <alignment horizontal="center"/>
    </xf>
    <xf numFmtId="0" fontId="112" fillId="3" borderId="120" xfId="0" applyFont="1" applyFill="1" applyBorder="1" applyAlignment="1">
      <alignment horizontal="left"/>
    </xf>
    <xf numFmtId="0" fontId="112" fillId="97" borderId="135" xfId="0" applyFont="1" applyFill="1" applyBorder="1" applyAlignment="1">
      <alignment horizontal="left" vertical="top"/>
    </xf>
    <xf numFmtId="0" fontId="0" fillId="0" borderId="132" xfId="0" applyFont="1" applyBorder="1" applyAlignment="1">
      <alignment horizontal="left" vertical="top" wrapText="1"/>
    </xf>
    <xf numFmtId="0" fontId="0" fillId="0" borderId="133" xfId="0" applyFont="1" applyBorder="1" applyAlignment="1">
      <alignment horizontal="left" vertical="top" wrapText="1"/>
    </xf>
    <xf numFmtId="0" fontId="0" fillId="0" borderId="85" xfId="0" applyFont="1" applyBorder="1" applyAlignment="1">
      <alignment horizontal="left" vertical="top" wrapText="1"/>
    </xf>
    <xf numFmtId="0" fontId="2" fillId="2" borderId="84"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85" xfId="0" applyFont="1" applyFill="1" applyBorder="1" applyAlignment="1">
      <alignment vertical="top" wrapText="1"/>
    </xf>
    <xf numFmtId="0" fontId="0" fillId="0" borderId="137" xfId="0" applyFont="1" applyBorder="1" applyAlignment="1">
      <alignment horizontal="left" vertical="top" wrapText="1"/>
    </xf>
    <xf numFmtId="0" fontId="0" fillId="0" borderId="138" xfId="0" applyFont="1" applyBorder="1" applyAlignment="1">
      <alignment horizontal="left" vertical="top" wrapText="1"/>
    </xf>
    <xf numFmtId="0" fontId="0" fillId="0" borderId="139" xfId="0" applyFont="1" applyBorder="1" applyAlignment="1">
      <alignment horizontal="left" vertical="top" wrapText="1"/>
    </xf>
    <xf numFmtId="0" fontId="2" fillId="2" borderId="88" xfId="0" applyFont="1" applyFill="1" applyBorder="1" applyAlignment="1">
      <alignment horizontal="center" vertical="center" wrapText="1"/>
    </xf>
    <xf numFmtId="0" fontId="2" fillId="2" borderId="100"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0" fillId="0" borderId="99" xfId="0" applyFont="1" applyBorder="1" applyAlignment="1">
      <alignment vertical="top" wrapText="1"/>
    </xf>
    <xf numFmtId="0" fontId="0" fillId="0" borderId="102" xfId="0" applyFont="1" applyBorder="1" applyAlignment="1">
      <alignment vertical="top" wrapText="1"/>
    </xf>
    <xf numFmtId="0" fontId="0" fillId="0" borderId="104" xfId="0" applyFont="1" applyBorder="1" applyAlignment="1">
      <alignment vertical="top" wrapText="1"/>
    </xf>
    <xf numFmtId="0" fontId="0" fillId="0" borderId="64" xfId="0" applyFont="1" applyBorder="1" applyAlignment="1">
      <alignment vertical="top" wrapText="1"/>
    </xf>
    <xf numFmtId="0" fontId="0" fillId="0" borderId="67" xfId="0" applyFont="1" applyBorder="1" applyAlignment="1">
      <alignment vertical="top" wrapText="1"/>
    </xf>
    <xf numFmtId="0" fontId="112" fillId="3" borderId="80" xfId="0" applyFont="1" applyFill="1" applyBorder="1" applyAlignment="1">
      <alignment horizontal="left"/>
    </xf>
    <xf numFmtId="0" fontId="112" fillId="3" borderId="57" xfId="0" applyFont="1" applyFill="1" applyBorder="1" applyAlignment="1">
      <alignment horizontal="left"/>
    </xf>
    <xf numFmtId="0" fontId="112" fillId="3" borderId="93" xfId="0" applyFont="1" applyFill="1" applyBorder="1" applyAlignment="1">
      <alignment horizontal="left"/>
    </xf>
    <xf numFmtId="0" fontId="2" fillId="2" borderId="90" xfId="0" applyFont="1" applyFill="1" applyBorder="1" applyAlignment="1">
      <alignment horizontal="center" vertical="center" wrapText="1"/>
    </xf>
    <xf numFmtId="0" fontId="2" fillId="96" borderId="64" xfId="0" applyFont="1" applyFill="1" applyBorder="1" applyAlignment="1">
      <alignment horizontal="left" vertical="top"/>
    </xf>
    <xf numFmtId="0" fontId="0" fillId="0" borderId="103" xfId="0" applyFont="1" applyBorder="1" applyAlignment="1">
      <alignment vertical="top" wrapText="1"/>
    </xf>
    <xf numFmtId="0" fontId="0" fillId="0" borderId="99" xfId="0" applyFont="1" applyBorder="1" applyAlignment="1">
      <alignment horizontal="left" vertical="top" wrapText="1"/>
    </xf>
    <xf numFmtId="0" fontId="0" fillId="0" borderId="102" xfId="0" applyFont="1" applyBorder="1" applyAlignment="1">
      <alignment horizontal="left" vertical="top" wrapText="1"/>
    </xf>
    <xf numFmtId="0" fontId="0" fillId="0" borderId="103" xfId="0" applyFont="1" applyBorder="1" applyAlignment="1">
      <alignment horizontal="left" vertical="top" wrapText="1"/>
    </xf>
  </cellXfs>
  <cellStyles count="3309">
    <cellStyle name="_x0013_" xfId="1410"/>
    <cellStyle name=" 1" xfId="1881"/>
    <cellStyle name="%" xfId="1411"/>
    <cellStyle name="???????????" xfId="48"/>
    <cellStyle name="???????_2++" xfId="49"/>
    <cellStyle name="_115 Timaru Budget" xfId="1882"/>
    <cellStyle name="_115 Timaru Budget 2" xfId="1883"/>
    <cellStyle name="_115 Timaru Budget 2 2" xfId="1884"/>
    <cellStyle name="_115 Timaru Budget_1" xfId="1885"/>
    <cellStyle name="_115 Timaru Budget_1 2" xfId="1886"/>
    <cellStyle name="_115 Timaru Budget_1 2 2" xfId="1887"/>
    <cellStyle name="_115 Timaru Budget_1_Capital Projects Report_Consolidated Template" xfId="1888"/>
    <cellStyle name="_115 Timaru Budget_1_Capital Projects Report_Consolidated Template 2" xfId="1889"/>
    <cellStyle name="_115 Timaru Budget_1_Capital Projects Report_Consolidated Template 2 2" xfId="1890"/>
    <cellStyle name="_115 Timaru Budget_1_Capital Projects Report_Consolidated Template_Tranz Scenic Budget 2011RA Final" xfId="1891"/>
    <cellStyle name="_115 Timaru Budget_1_Corporate IT Budget 2011BM Final" xfId="1892"/>
    <cellStyle name="_115 Timaru Budget_1_Freight_Jan10_A" xfId="1893"/>
    <cellStyle name="_115 Timaru Budget_1_Freight_Jan10_A_Tranz Scenic Budget 2011RA Final" xfId="1894"/>
    <cellStyle name="_115 Timaru Budget_1_Interislander Budget Template 2011" xfId="1895"/>
    <cellStyle name="_115 Timaru Budget_1_Key Performance vs SCI - February 2010" xfId="1896"/>
    <cellStyle name="_115 Timaru Budget_1_Summary Template - SAP Mapping" xfId="1897"/>
    <cellStyle name="_115 Timaru Budget_1_Tranz Scenic Budget 2011RA Final" xfId="1898"/>
    <cellStyle name="_115 Timaru Budget_1_Working Captial Movements 2010_2011" xfId="1899"/>
    <cellStyle name="_115 Timaru Budget_2" xfId="1900"/>
    <cellStyle name="_115 Timaru Budget_2 2" xfId="1901"/>
    <cellStyle name="_115 Timaru Budget_2 2 2" xfId="1902"/>
    <cellStyle name="_115 Timaru Budget_2_Capital Projects Report_Consolidated Template" xfId="1903"/>
    <cellStyle name="_115 Timaru Budget_2_Capital Projects Report_Consolidated Template 2" xfId="1904"/>
    <cellStyle name="_115 Timaru Budget_2_Capital Projects Report_Consolidated Template 2 2" xfId="1905"/>
    <cellStyle name="_115 Timaru Budget_2_Capital Projects Report_Consolidated Template_Tranz Scenic Budget 2011RA Final" xfId="1906"/>
    <cellStyle name="_115 Timaru Budget_2_Corporate IT Budget 2011BM Final" xfId="1907"/>
    <cellStyle name="_115 Timaru Budget_2_Freight_Jan10_A" xfId="1908"/>
    <cellStyle name="_115 Timaru Budget_2_Freight_Jan10_A_Tranz Scenic Budget 2011RA Final" xfId="1909"/>
    <cellStyle name="_115 Timaru Budget_2_Interislander Budget Template 2011" xfId="1910"/>
    <cellStyle name="_115 Timaru Budget_2_Key Performance vs SCI - February 2010" xfId="1911"/>
    <cellStyle name="_115 Timaru Budget_2_Summary Template - SAP Mapping" xfId="1912"/>
    <cellStyle name="_115 Timaru Budget_2_Tranz Scenic Budget 2011RA Final" xfId="1913"/>
    <cellStyle name="_115 Timaru Budget_2_Working Captial Movements 2010_2011" xfId="1914"/>
    <cellStyle name="_115 Timaru Budget_3" xfId="1915"/>
    <cellStyle name="_115 Timaru Budget_Capital Projects Report_Consolidated Template" xfId="1916"/>
    <cellStyle name="_115 Timaru Budget_Capital Projects Report_Consolidated Template 2" xfId="1917"/>
    <cellStyle name="_115 Timaru Budget_Capital Projects Report_Consolidated Template 2 2" xfId="1918"/>
    <cellStyle name="_115 Timaru Budget_Capital Projects Report_Consolidated Template_Tranz Scenic Budget 2011RA Final" xfId="1919"/>
    <cellStyle name="_115 Timaru Budget_Corporate IT Budget 2011BM Final" xfId="1920"/>
    <cellStyle name="_115 Timaru Budget_Freight_Jan10_A" xfId="1921"/>
    <cellStyle name="_115 Timaru Budget_Freight_Jan10_A_Tranz Scenic Budget 2011RA Final" xfId="1922"/>
    <cellStyle name="_115 Timaru Budget_Interislander Budget Template 2011" xfId="1923"/>
    <cellStyle name="_115 Timaru Budget_Key Performance vs SCI - February 2010" xfId="1924"/>
    <cellStyle name="_115 Timaru Budget_Summary Template - SAP Mapping" xfId="1925"/>
    <cellStyle name="_115 Timaru Budget_Tranz Scenic Budget 2011RA Final" xfId="1926"/>
    <cellStyle name="_115 Timaru Budget_Working Captial Movements 2010_2011" xfId="1927"/>
    <cellStyle name="_TTL Jul 07" xfId="1928"/>
    <cellStyle name="_TTL Jul 07 2" xfId="1929"/>
    <cellStyle name="_TTL Jul 07 2 2" xfId="1930"/>
    <cellStyle name="_TTL Jul 07_Capital Projects Report_Consolidated Template" xfId="1931"/>
    <cellStyle name="_TTL Jul 07_Capital Projects Report_Consolidated Template 2" xfId="1932"/>
    <cellStyle name="_TTL Jul 07_Capital Projects Report_Consolidated Template 2 2" xfId="1933"/>
    <cellStyle name="_TTL Jul 07_Capital Projects Report_Consolidated Template_Tranz Scenic Budget 2011RA Final" xfId="1934"/>
    <cellStyle name="_TTL Jul 07_Corporate IT Budget 2011BM Final" xfId="1935"/>
    <cellStyle name="_TTL Jul 07_Freight_Jan10_A" xfId="1936"/>
    <cellStyle name="_TTL Jul 07_Freight_Jan10_A_Tranz Scenic Budget 2011RA Final" xfId="1937"/>
    <cellStyle name="_TTL Jul 07_Interislander Budget Template 2011" xfId="1938"/>
    <cellStyle name="_TTL Jul 07_Key Performance vs SCI - February 2010" xfId="1939"/>
    <cellStyle name="_TTL Jul 07_Summary Template - SAP Mapping" xfId="1940"/>
    <cellStyle name="_TTL Jul 07_Tranz Scenic Budget 2011RA Final" xfId="1941"/>
    <cellStyle name="_TTL Jul 07_Working Captial Movements 2010_2011" xfId="1942"/>
    <cellStyle name="2" xfId="1943"/>
    <cellStyle name="20 % - Akzent1" xfId="62" hidden="1"/>
    <cellStyle name="20 % - Akzent1" xfId="958" hidden="1"/>
    <cellStyle name="20 % - Akzent1" xfId="1210" hidden="1"/>
    <cellStyle name="20 % - Akzent1" xfId="1355" hidden="1"/>
    <cellStyle name="20 % - Akzent1" xfId="1365" hidden="1"/>
    <cellStyle name="20 % - Akzent1" xfId="3184" hidden="1"/>
    <cellStyle name="20 % - Akzent1" xfId="3211" hidden="1"/>
    <cellStyle name="20 % - Akzent1" xfId="3232" hidden="1"/>
    <cellStyle name="20 % - Akzent1" xfId="3289" hidden="1"/>
    <cellStyle name="20 % - Akzent1" xfId="3282" hidden="1"/>
    <cellStyle name="20 % - Akzent1 2" xfId="385"/>
    <cellStyle name="20 % - Akzent1 3" xfId="254"/>
    <cellStyle name="20 % - Akzent2" xfId="65" hidden="1"/>
    <cellStyle name="20 % - Akzent2" xfId="961" hidden="1"/>
    <cellStyle name="20 % - Akzent2" xfId="1304" hidden="1"/>
    <cellStyle name="20 % - Akzent2" xfId="1342" hidden="1"/>
    <cellStyle name="20 % - Akzent2" xfId="1285" hidden="1"/>
    <cellStyle name="20 % - Akzent2" xfId="3187" hidden="1"/>
    <cellStyle name="20 % - Akzent2" xfId="3213" hidden="1"/>
    <cellStyle name="20 % - Akzent2" xfId="3235" hidden="1"/>
    <cellStyle name="20 % - Akzent2" xfId="3261" hidden="1"/>
    <cellStyle name="20 % - Akzent2" xfId="3272" hidden="1"/>
    <cellStyle name="20 % - Akzent2 2" xfId="386"/>
    <cellStyle name="20 % - Akzent2 3" xfId="255"/>
    <cellStyle name="20 % - Akzent3" xfId="68" hidden="1"/>
    <cellStyle name="20 % - Akzent3" xfId="965" hidden="1"/>
    <cellStyle name="20 % - Akzent3" xfId="1034" hidden="1"/>
    <cellStyle name="20 % - Akzent3" xfId="1121" hidden="1"/>
    <cellStyle name="20 % - Akzent3" xfId="1358" hidden="1"/>
    <cellStyle name="20 % - Akzent3" xfId="3190" hidden="1"/>
    <cellStyle name="20 % - Akzent3" xfId="3214" hidden="1"/>
    <cellStyle name="20 % - Akzent3" xfId="3238" hidden="1"/>
    <cellStyle name="20 % - Akzent3" xfId="3296" hidden="1"/>
    <cellStyle name="20 % - Akzent3" xfId="3268" hidden="1"/>
    <cellStyle name="20 % - Akzent3 2" xfId="387"/>
    <cellStyle name="20 % - Akzent3 3" xfId="256"/>
    <cellStyle name="20 % - Akzent4" xfId="71" hidden="1"/>
    <cellStyle name="20 % - Akzent4" xfId="968" hidden="1"/>
    <cellStyle name="20 % - Akzent4" xfId="1338" hidden="1"/>
    <cellStyle name="20 % - Akzent4" xfId="988" hidden="1"/>
    <cellStyle name="20 % - Akzent4" xfId="1054" hidden="1"/>
    <cellStyle name="20 % - Akzent4" xfId="3193" hidden="1"/>
    <cellStyle name="20 % - Akzent4" xfId="3208" hidden="1"/>
    <cellStyle name="20 % - Akzent4" xfId="3241" hidden="1"/>
    <cellStyle name="20 % - Akzent4" xfId="3304" hidden="1"/>
    <cellStyle name="20 % - Akzent4" xfId="3292" hidden="1"/>
    <cellStyle name="20 % - Akzent4 2" xfId="388"/>
    <cellStyle name="20 % - Akzent4 3" xfId="257"/>
    <cellStyle name="20 % - Akzent5" xfId="74" hidden="1"/>
    <cellStyle name="20 % - Akzent5" xfId="971" hidden="1"/>
    <cellStyle name="20 % - Akzent5" xfId="1364" hidden="1"/>
    <cellStyle name="20 % - Akzent5" xfId="1373" hidden="1"/>
    <cellStyle name="20 % - Akzent5" xfId="1372" hidden="1"/>
    <cellStyle name="20 % - Akzent5" xfId="3196" hidden="1"/>
    <cellStyle name="20 % - Akzent5" xfId="3210" hidden="1"/>
    <cellStyle name="20 % - Akzent5" xfId="3244" hidden="1"/>
    <cellStyle name="20 % - Akzent5" xfId="3260" hidden="1"/>
    <cellStyle name="20 % - Akzent5" xfId="3278" hidden="1"/>
    <cellStyle name="20 % - Akzent5 2" xfId="389"/>
    <cellStyle name="20 % - Akzent5 3" xfId="258"/>
    <cellStyle name="20 % - Akzent6" xfId="77" hidden="1"/>
    <cellStyle name="20 % - Akzent6" xfId="975" hidden="1"/>
    <cellStyle name="20 % - Akzent6" xfId="1033" hidden="1"/>
    <cellStyle name="20 % - Akzent6" xfId="1202" hidden="1"/>
    <cellStyle name="20 % - Akzent6" xfId="974" hidden="1"/>
    <cellStyle name="20 % - Akzent6" xfId="3199" hidden="1"/>
    <cellStyle name="20 % - Akzent6" xfId="3204" hidden="1"/>
    <cellStyle name="20 % - Akzent6" xfId="3247" hidden="1"/>
    <cellStyle name="20 % - Akzent6" xfId="3301" hidden="1"/>
    <cellStyle name="20 % - Akzent6" xfId="3291" hidden="1"/>
    <cellStyle name="20 % - Akzent6 2" xfId="390"/>
    <cellStyle name="20 % - Akzent6 3" xfId="259"/>
    <cellStyle name="20% - Accent1 2" xfId="91"/>
    <cellStyle name="20% - Accent1 2 2" xfId="1412"/>
    <cellStyle name="20% - Accent1 2 2 2" xfId="1413"/>
    <cellStyle name="20% - Accent1 2 2 3" xfId="1414"/>
    <cellStyle name="20% - Accent1 2 2 4" xfId="1944"/>
    <cellStyle name="20% - Accent1 2 3" xfId="1415"/>
    <cellStyle name="20% - Accent1 2 3 2" xfId="1945"/>
    <cellStyle name="20% - Accent1 2 3 3" xfId="1946"/>
    <cellStyle name="20% - Accent1 2 3 4" xfId="1947"/>
    <cellStyle name="20% - Accent1 2 4" xfId="1948"/>
    <cellStyle name="20% - Accent1 2 4 2" xfId="1949"/>
    <cellStyle name="20% - Accent1 2 5" xfId="1950"/>
    <cellStyle name="20% - Accent1 2 6" xfId="1951"/>
    <cellStyle name="20% - Accent1 2 7" xfId="1952"/>
    <cellStyle name="20% - Accent1 2 8" xfId="1953"/>
    <cellStyle name="20% - Accent1 3" xfId="211"/>
    <cellStyle name="20% - Accent1 3 2" xfId="1954"/>
    <cellStyle name="20% - Accent1 3 3" xfId="1955"/>
    <cellStyle name="20% - Accent1 4" xfId="1956"/>
    <cellStyle name="20% - Accent1 4 2" xfId="1957"/>
    <cellStyle name="20% - Accent1 4 3" xfId="1958"/>
    <cellStyle name="20% - Accent1 5" xfId="1959"/>
    <cellStyle name="20% - Accent2 2" xfId="92"/>
    <cellStyle name="20% - Accent2 2 2" xfId="1416"/>
    <cellStyle name="20% - Accent2 2 2 2" xfId="1417"/>
    <cellStyle name="20% - Accent2 2 2 3" xfId="1418"/>
    <cellStyle name="20% - Accent2 2 2 4" xfId="1960"/>
    <cellStyle name="20% - Accent2 2 3" xfId="1419"/>
    <cellStyle name="20% - Accent2 2 3 2" xfId="1961"/>
    <cellStyle name="20% - Accent2 2 3 3" xfId="1962"/>
    <cellStyle name="20% - Accent2 2 3 4" xfId="1963"/>
    <cellStyle name="20% - Accent2 2 4" xfId="1964"/>
    <cellStyle name="20% - Accent2 2 4 2" xfId="1965"/>
    <cellStyle name="20% - Accent2 2 5" xfId="1966"/>
    <cellStyle name="20% - Accent2 2 6" xfId="1967"/>
    <cellStyle name="20% - Accent2 2 7" xfId="1968"/>
    <cellStyle name="20% - Accent2 2 8" xfId="1969"/>
    <cellStyle name="20% - Accent2 3" xfId="212"/>
    <cellStyle name="20% - Accent2 3 2" xfId="1970"/>
    <cellStyle name="20% - Accent2 3 3" xfId="1971"/>
    <cellStyle name="20% - Accent2 4" xfId="1972"/>
    <cellStyle name="20% - Accent2 4 2" xfId="1973"/>
    <cellStyle name="20% - Accent2 4 3" xfId="1974"/>
    <cellStyle name="20% - Accent2 5" xfId="1975"/>
    <cellStyle name="20% - Accent3 2" xfId="93"/>
    <cellStyle name="20% - Accent3 2 2" xfId="1420"/>
    <cellStyle name="20% - Accent3 2 2 2" xfId="1421"/>
    <cellStyle name="20% - Accent3 2 2 3" xfId="1422"/>
    <cellStyle name="20% - Accent3 2 2 4" xfId="1976"/>
    <cellStyle name="20% - Accent3 2 3" xfId="1423"/>
    <cellStyle name="20% - Accent3 2 3 2" xfId="1977"/>
    <cellStyle name="20% - Accent3 2 3 3" xfId="1978"/>
    <cellStyle name="20% - Accent3 2 3 4" xfId="1979"/>
    <cellStyle name="20% - Accent3 2 4" xfId="1980"/>
    <cellStyle name="20% - Accent3 2 4 2" xfId="1981"/>
    <cellStyle name="20% - Accent3 2 5" xfId="1982"/>
    <cellStyle name="20% - Accent3 2 6" xfId="1983"/>
    <cellStyle name="20% - Accent3 2 7" xfId="1984"/>
    <cellStyle name="20% - Accent3 2 8" xfId="1985"/>
    <cellStyle name="20% - Accent3 3" xfId="213"/>
    <cellStyle name="20% - Accent3 3 2" xfId="1986"/>
    <cellStyle name="20% - Accent3 3 3" xfId="1987"/>
    <cellStyle name="20% - Accent3 4" xfId="1988"/>
    <cellStyle name="20% - Accent3 4 2" xfId="1989"/>
    <cellStyle name="20% - Accent3 4 3" xfId="1990"/>
    <cellStyle name="20% - Accent3 5" xfId="1991"/>
    <cellStyle name="20% - Accent4 2" xfId="94"/>
    <cellStyle name="20% - Accent4 2 2" xfId="1424"/>
    <cellStyle name="20% - Accent4 2 2 2" xfId="1425"/>
    <cellStyle name="20% - Accent4 2 2 3" xfId="1426"/>
    <cellStyle name="20% - Accent4 2 2 4" xfId="1992"/>
    <cellStyle name="20% - Accent4 2 3" xfId="1427"/>
    <cellStyle name="20% - Accent4 2 3 2" xfId="1993"/>
    <cellStyle name="20% - Accent4 2 3 3" xfId="1994"/>
    <cellStyle name="20% - Accent4 2 3 4" xfId="1995"/>
    <cellStyle name="20% - Accent4 2 4" xfId="1996"/>
    <cellStyle name="20% - Accent4 2 4 2" xfId="1997"/>
    <cellStyle name="20% - Accent4 2 5" xfId="1998"/>
    <cellStyle name="20% - Accent4 2 6" xfId="1999"/>
    <cellStyle name="20% - Accent4 2 7" xfId="2000"/>
    <cellStyle name="20% - Accent4 2 8" xfId="2001"/>
    <cellStyle name="20% - Accent4 3" xfId="214"/>
    <cellStyle name="20% - Accent4 3 2" xfId="2002"/>
    <cellStyle name="20% - Accent4 3 3" xfId="2003"/>
    <cellStyle name="20% - Accent4 4" xfId="2004"/>
    <cellStyle name="20% - Accent4 4 2" xfId="2005"/>
    <cellStyle name="20% - Accent4 4 3" xfId="2006"/>
    <cellStyle name="20% - Accent4 5" xfId="2007"/>
    <cellStyle name="20% - Accent5 2" xfId="95"/>
    <cellStyle name="20% - Accent5 2 2" xfId="1428"/>
    <cellStyle name="20% - Accent5 2 2 2" xfId="1429"/>
    <cellStyle name="20% - Accent5 2 2 3" xfId="1430"/>
    <cellStyle name="20% - Accent5 2 2 4" xfId="2008"/>
    <cellStyle name="20% - Accent5 2 3" xfId="1431"/>
    <cellStyle name="20% - Accent5 2 3 2" xfId="2009"/>
    <cellStyle name="20% - Accent5 2 3 3" xfId="2010"/>
    <cellStyle name="20% - Accent5 2 3 4" xfId="2011"/>
    <cellStyle name="20% - Accent5 2 4" xfId="2012"/>
    <cellStyle name="20% - Accent5 2 4 2" xfId="2013"/>
    <cellStyle name="20% - Accent5 2 5" xfId="2014"/>
    <cellStyle name="20% - Accent5 2 6" xfId="2015"/>
    <cellStyle name="20% - Accent5 2 7" xfId="2016"/>
    <cellStyle name="20% - Accent5 2 8" xfId="2017"/>
    <cellStyle name="20% - Accent5 3" xfId="215"/>
    <cellStyle name="20% - Accent5 3 2" xfId="2018"/>
    <cellStyle name="20% - Accent5 3 3" xfId="2019"/>
    <cellStyle name="20% - Accent5 4" xfId="2020"/>
    <cellStyle name="20% - Accent5 4 2" xfId="2021"/>
    <cellStyle name="20% - Accent5 4 3" xfId="2022"/>
    <cellStyle name="20% - Accent5 5" xfId="2023"/>
    <cellStyle name="20% - Accent6 2" xfId="96"/>
    <cellStyle name="20% - Accent6 2 2" xfId="1432"/>
    <cellStyle name="20% - Accent6 2 2 2" xfId="1433"/>
    <cellStyle name="20% - Accent6 2 2 3" xfId="1434"/>
    <cellStyle name="20% - Accent6 2 2 4" xfId="2024"/>
    <cellStyle name="20% - Accent6 2 3" xfId="1435"/>
    <cellStyle name="20% - Accent6 2 3 2" xfId="2025"/>
    <cellStyle name="20% - Accent6 2 3 3" xfId="2026"/>
    <cellStyle name="20% - Accent6 2 3 4" xfId="2027"/>
    <cellStyle name="20% - Accent6 2 4" xfId="2028"/>
    <cellStyle name="20% - Accent6 2 4 2" xfId="2029"/>
    <cellStyle name="20% - Accent6 2 5" xfId="2030"/>
    <cellStyle name="20% - Accent6 2 6" xfId="2031"/>
    <cellStyle name="20% - Accent6 2 7" xfId="2032"/>
    <cellStyle name="20% - Accent6 2 8" xfId="2033"/>
    <cellStyle name="20% - Accent6 3" xfId="216"/>
    <cellStyle name="20% - Accent6 3 2" xfId="2034"/>
    <cellStyle name="20% - Accent6 3 3" xfId="2035"/>
    <cellStyle name="20% - Accent6 4" xfId="2036"/>
    <cellStyle name="20% - Accent6 4 2" xfId="2037"/>
    <cellStyle name="20% - Accent6 4 3" xfId="2038"/>
    <cellStyle name="20% - Accent6 5" xfId="2039"/>
    <cellStyle name="2x indented GHG Textfiels" xfId="18"/>
    <cellStyle name="2x indented GHG Textfiels 2" xfId="97"/>
    <cellStyle name="2x indented GHG Textfiels 2 2" xfId="98"/>
    <cellStyle name="2x indented GHG Textfiels 3" xfId="99"/>
    <cellStyle name="2x indented GHG Textfiels 3 2" xfId="412"/>
    <cellStyle name="2x indented GHG Textfiels 3 2 2" xfId="542"/>
    <cellStyle name="2x indented GHG Textfiels 3 2 2 2" xfId="757"/>
    <cellStyle name="2x indented GHG Textfiels 3 2 2 2 2" xfId="1037"/>
    <cellStyle name="2x indented GHG Textfiels 3 2 2 3" xfId="994"/>
    <cellStyle name="2x indented GHG Textfiels 3 2 3" xfId="720"/>
    <cellStyle name="2x indented GHG Textfiels 3 2 3 2" xfId="1045"/>
    <cellStyle name="2x indented GHG Textfiels 3 3" xfId="360"/>
    <cellStyle name="2x indented GHG Textfiels 3 3 2" xfId="647"/>
    <cellStyle name="2x indented GHG Textfiels 3 3 2 2" xfId="862"/>
    <cellStyle name="2x indented GHG Textfiels 3 3 2 2 2" xfId="1064"/>
    <cellStyle name="2x indented GHG Textfiels 3 3 2 3" xfId="1379"/>
    <cellStyle name="2x indented GHG Textfiels 3 3 3" xfId="649"/>
    <cellStyle name="2x indented GHG Textfiels 3 3 3 2" xfId="864"/>
    <cellStyle name="2x indented GHG Textfiels 3 3 3 2 2" xfId="1243"/>
    <cellStyle name="2x indented GHG Textfiels 3 3 3 3" xfId="937"/>
    <cellStyle name="2x indented GHG Textfiels 3 3 4" xfId="545"/>
    <cellStyle name="2x indented GHG Textfiels 3 3 4 2" xfId="760"/>
    <cellStyle name="2x indented GHG Textfiels 3 3 4 2 2" xfId="1016"/>
    <cellStyle name="2x indented GHG Textfiels 3 3 4 3" xfId="1050"/>
    <cellStyle name="2x indented GHG Textfiels 3 3 5" xfId="1254"/>
    <cellStyle name="40 % - Akzent1" xfId="63" hidden="1"/>
    <cellStyle name="40 % - Akzent1" xfId="959" hidden="1"/>
    <cellStyle name="40 % - Akzent1" xfId="1349" hidden="1"/>
    <cellStyle name="40 % - Akzent1" xfId="1297" hidden="1"/>
    <cellStyle name="40 % - Akzent1" xfId="1295" hidden="1"/>
    <cellStyle name="40 % - Akzent1" xfId="3185" hidden="1"/>
    <cellStyle name="40 % - Akzent1" xfId="3206" hidden="1"/>
    <cellStyle name="40 % - Akzent1" xfId="3233" hidden="1"/>
    <cellStyle name="40 % - Akzent1" xfId="3295" hidden="1"/>
    <cellStyle name="40 % - Akzent1" xfId="3264" hidden="1"/>
    <cellStyle name="40 % - Akzent1 2" xfId="391"/>
    <cellStyle name="40 % - Akzent1 3" xfId="260"/>
    <cellStyle name="40 % - Akzent2" xfId="66" hidden="1"/>
    <cellStyle name="40 % - Akzent2" xfId="962" hidden="1"/>
    <cellStyle name="40 % - Akzent2" xfId="1330" hidden="1"/>
    <cellStyle name="40 % - Akzent2" xfId="1370" hidden="1"/>
    <cellStyle name="40 % - Akzent2" xfId="1024" hidden="1"/>
    <cellStyle name="40 % - Akzent2" xfId="3188" hidden="1"/>
    <cellStyle name="40 % - Akzent2" xfId="3219" hidden="1"/>
    <cellStyle name="40 % - Akzent2" xfId="3236" hidden="1"/>
    <cellStyle name="40 % - Akzent2" xfId="3284" hidden="1"/>
    <cellStyle name="40 % - Akzent2" xfId="3306" hidden="1"/>
    <cellStyle name="40 % - Akzent2 2" xfId="392"/>
    <cellStyle name="40 % - Akzent2 3" xfId="261"/>
    <cellStyle name="40 % - Akzent3" xfId="69" hidden="1"/>
    <cellStyle name="40 % - Akzent3" xfId="966" hidden="1"/>
    <cellStyle name="40 % - Akzent3" xfId="1290" hidden="1"/>
    <cellStyle name="40 % - Akzent3" xfId="1155" hidden="1"/>
    <cellStyle name="40 % - Akzent3" xfId="1108" hidden="1"/>
    <cellStyle name="40 % - Akzent3" xfId="3191" hidden="1"/>
    <cellStyle name="40 % - Akzent3" xfId="3207" hidden="1"/>
    <cellStyle name="40 % - Akzent3" xfId="3239" hidden="1"/>
    <cellStyle name="40 % - Akzent3" xfId="3277" hidden="1"/>
    <cellStyle name="40 % - Akzent3" xfId="3270" hidden="1"/>
    <cellStyle name="40 % - Akzent3 2" xfId="393"/>
    <cellStyle name="40 % - Akzent3 3" xfId="262"/>
    <cellStyle name="40 % - Akzent4" xfId="72" hidden="1"/>
    <cellStyle name="40 % - Akzent4" xfId="969" hidden="1"/>
    <cellStyle name="40 % - Akzent4" xfId="1244" hidden="1"/>
    <cellStyle name="40 % - Akzent4" xfId="1232" hidden="1"/>
    <cellStyle name="40 % - Akzent4" xfId="1354" hidden="1"/>
    <cellStyle name="40 % - Akzent4" xfId="3194" hidden="1"/>
    <cellStyle name="40 % - Akzent4" xfId="3223" hidden="1"/>
    <cellStyle name="40 % - Akzent4" xfId="3242" hidden="1"/>
    <cellStyle name="40 % - Akzent4" xfId="3281" hidden="1"/>
    <cellStyle name="40 % - Akzent4" xfId="3305" hidden="1"/>
    <cellStyle name="40 % - Akzent4 2" xfId="394"/>
    <cellStyle name="40 % - Akzent4 3" xfId="263"/>
    <cellStyle name="40 % - Akzent5" xfId="75" hidden="1"/>
    <cellStyle name="40 % - Akzent5" xfId="972" hidden="1"/>
    <cellStyle name="40 % - Akzent5" xfId="1278" hidden="1"/>
    <cellStyle name="40 % - Akzent5" xfId="1246" hidden="1"/>
    <cellStyle name="40 % - Akzent5" xfId="1180" hidden="1"/>
    <cellStyle name="40 % - Akzent5" xfId="3197" hidden="1"/>
    <cellStyle name="40 % - Akzent5" xfId="3205" hidden="1"/>
    <cellStyle name="40 % - Akzent5" xfId="3245" hidden="1"/>
    <cellStyle name="40 % - Akzent5" xfId="3283" hidden="1"/>
    <cellStyle name="40 % - Akzent5" xfId="3274" hidden="1"/>
    <cellStyle name="40 % - Akzent5 2" xfId="395"/>
    <cellStyle name="40 % - Akzent5 3" xfId="264"/>
    <cellStyle name="40 % - Akzent6" xfId="78" hidden="1"/>
    <cellStyle name="40 % - Akzent6" xfId="976" hidden="1"/>
    <cellStyle name="40 % - Akzent6" xfId="1288" hidden="1"/>
    <cellStyle name="40 % - Akzent6" xfId="1343" hidden="1"/>
    <cellStyle name="40 % - Akzent6" xfId="1203" hidden="1"/>
    <cellStyle name="40 % - Akzent6" xfId="3200" hidden="1"/>
    <cellStyle name="40 % - Akzent6" xfId="3203" hidden="1"/>
    <cellStyle name="40 % - Akzent6" xfId="3248" hidden="1"/>
    <cellStyle name="40 % - Akzent6" xfId="3280" hidden="1"/>
    <cellStyle name="40 % - Akzent6" xfId="3266" hidden="1"/>
    <cellStyle name="40 % - Akzent6 2" xfId="396"/>
    <cellStyle name="40 % - Akzent6 3" xfId="265"/>
    <cellStyle name="40% - Accent1 2" xfId="100"/>
    <cellStyle name="40% - Accent1 2 2" xfId="1436"/>
    <cellStyle name="40% - Accent1 2 2 2" xfId="1437"/>
    <cellStyle name="40% - Accent1 2 2 3" xfId="1438"/>
    <cellStyle name="40% - Accent1 2 2 4" xfId="2040"/>
    <cellStyle name="40% - Accent1 2 3" xfId="1439"/>
    <cellStyle name="40% - Accent1 2 3 2" xfId="2041"/>
    <cellStyle name="40% - Accent1 2 3 3" xfId="2042"/>
    <cellStyle name="40% - Accent1 2 3 4" xfId="2043"/>
    <cellStyle name="40% - Accent1 2 4" xfId="2044"/>
    <cellStyle name="40% - Accent1 2 4 2" xfId="2045"/>
    <cellStyle name="40% - Accent1 2 5" xfId="2046"/>
    <cellStyle name="40% - Accent1 2 6" xfId="2047"/>
    <cellStyle name="40% - Accent1 2 7" xfId="2048"/>
    <cellStyle name="40% - Accent1 2 8" xfId="2049"/>
    <cellStyle name="40% - Accent1 3" xfId="217"/>
    <cellStyle name="40% - Accent1 3 2" xfId="2050"/>
    <cellStyle name="40% - Accent1 3 3" xfId="2051"/>
    <cellStyle name="40% - Accent1 4" xfId="2052"/>
    <cellStyle name="40% - Accent1 4 2" xfId="2053"/>
    <cellStyle name="40% - Accent1 4 3" xfId="2054"/>
    <cellStyle name="40% - Accent1 5" xfId="2055"/>
    <cellStyle name="40% - Accent2 2" xfId="101"/>
    <cellStyle name="40% - Accent2 2 2" xfId="1440"/>
    <cellStyle name="40% - Accent2 2 2 2" xfId="1441"/>
    <cellStyle name="40% - Accent2 2 2 3" xfId="1442"/>
    <cellStyle name="40% - Accent2 2 2 4" xfId="2056"/>
    <cellStyle name="40% - Accent2 2 3" xfId="1443"/>
    <cellStyle name="40% - Accent2 2 3 2" xfId="2057"/>
    <cellStyle name="40% - Accent2 2 3 3" xfId="2058"/>
    <cellStyle name="40% - Accent2 2 3 4" xfId="2059"/>
    <cellStyle name="40% - Accent2 2 4" xfId="2060"/>
    <cellStyle name="40% - Accent2 2 4 2" xfId="2061"/>
    <cellStyle name="40% - Accent2 2 5" xfId="2062"/>
    <cellStyle name="40% - Accent2 2 6" xfId="2063"/>
    <cellStyle name="40% - Accent2 2 7" xfId="2064"/>
    <cellStyle name="40% - Accent2 2 8" xfId="2065"/>
    <cellStyle name="40% - Accent2 3" xfId="218"/>
    <cellStyle name="40% - Accent2 3 2" xfId="2066"/>
    <cellStyle name="40% - Accent2 3 3" xfId="2067"/>
    <cellStyle name="40% - Accent2 4" xfId="2068"/>
    <cellStyle name="40% - Accent2 4 2" xfId="2069"/>
    <cellStyle name="40% - Accent2 4 3" xfId="2070"/>
    <cellStyle name="40% - Accent2 5" xfId="2071"/>
    <cellStyle name="40% - Accent3 2" xfId="102"/>
    <cellStyle name="40% - Accent3 2 2" xfId="1444"/>
    <cellStyle name="40% - Accent3 2 2 2" xfId="1445"/>
    <cellStyle name="40% - Accent3 2 2 3" xfId="1446"/>
    <cellStyle name="40% - Accent3 2 2 4" xfId="2072"/>
    <cellStyle name="40% - Accent3 2 3" xfId="1447"/>
    <cellStyle name="40% - Accent3 2 3 2" xfId="2073"/>
    <cellStyle name="40% - Accent3 2 3 3" xfId="2074"/>
    <cellStyle name="40% - Accent3 2 3 4" xfId="2075"/>
    <cellStyle name="40% - Accent3 2 4" xfId="2076"/>
    <cellStyle name="40% - Accent3 2 4 2" xfId="2077"/>
    <cellStyle name="40% - Accent3 2 5" xfId="2078"/>
    <cellStyle name="40% - Accent3 2 6" xfId="2079"/>
    <cellStyle name="40% - Accent3 2 7" xfId="2080"/>
    <cellStyle name="40% - Accent3 2 8" xfId="2081"/>
    <cellStyle name="40% - Accent3 3" xfId="219"/>
    <cellStyle name="40% - Accent3 3 2" xfId="2082"/>
    <cellStyle name="40% - Accent3 3 3" xfId="2083"/>
    <cellStyle name="40% - Accent3 4" xfId="2084"/>
    <cellStyle name="40% - Accent3 4 2" xfId="2085"/>
    <cellStyle name="40% - Accent3 4 3" xfId="2086"/>
    <cellStyle name="40% - Accent3 5" xfId="2087"/>
    <cellStyle name="40% - Accent4 2" xfId="103"/>
    <cellStyle name="40% - Accent4 2 2" xfId="1448"/>
    <cellStyle name="40% - Accent4 2 2 2" xfId="1449"/>
    <cellStyle name="40% - Accent4 2 2 3" xfId="1450"/>
    <cellStyle name="40% - Accent4 2 2 4" xfId="2088"/>
    <cellStyle name="40% - Accent4 2 3" xfId="1451"/>
    <cellStyle name="40% - Accent4 2 3 2" xfId="2089"/>
    <cellStyle name="40% - Accent4 2 3 3" xfId="2090"/>
    <cellStyle name="40% - Accent4 2 3 4" xfId="2091"/>
    <cellStyle name="40% - Accent4 2 4" xfId="2092"/>
    <cellStyle name="40% - Accent4 2 4 2" xfId="2093"/>
    <cellStyle name="40% - Accent4 2 5" xfId="2094"/>
    <cellStyle name="40% - Accent4 2 6" xfId="2095"/>
    <cellStyle name="40% - Accent4 2 7" xfId="2096"/>
    <cellStyle name="40% - Accent4 2 8" xfId="2097"/>
    <cellStyle name="40% - Accent4 3" xfId="220"/>
    <cellStyle name="40% - Accent4 3 2" xfId="2098"/>
    <cellStyle name="40% - Accent4 3 3" xfId="2099"/>
    <cellStyle name="40% - Accent4 4" xfId="2100"/>
    <cellStyle name="40% - Accent4 4 2" xfId="2101"/>
    <cellStyle name="40% - Accent4 4 3" xfId="2102"/>
    <cellStyle name="40% - Accent4 5" xfId="2103"/>
    <cellStyle name="40% - Accent5 2" xfId="104"/>
    <cellStyle name="40% - Accent5 2 2" xfId="1452"/>
    <cellStyle name="40% - Accent5 2 2 2" xfId="1453"/>
    <cellStyle name="40% - Accent5 2 2 3" xfId="1454"/>
    <cellStyle name="40% - Accent5 2 2 4" xfId="2104"/>
    <cellStyle name="40% - Accent5 2 3" xfId="1455"/>
    <cellStyle name="40% - Accent5 2 3 2" xfId="2105"/>
    <cellStyle name="40% - Accent5 2 3 3" xfId="2106"/>
    <cellStyle name="40% - Accent5 2 3 4" xfId="2107"/>
    <cellStyle name="40% - Accent5 2 4" xfId="2108"/>
    <cellStyle name="40% - Accent5 2 4 2" xfId="2109"/>
    <cellStyle name="40% - Accent5 2 5" xfId="2110"/>
    <cellStyle name="40% - Accent5 2 6" xfId="2111"/>
    <cellStyle name="40% - Accent5 2 7" xfId="2112"/>
    <cellStyle name="40% - Accent5 2 8" xfId="2113"/>
    <cellStyle name="40% - Accent5 3" xfId="221"/>
    <cellStyle name="40% - Accent5 3 2" xfId="2114"/>
    <cellStyle name="40% - Accent5 3 3" xfId="2115"/>
    <cellStyle name="40% - Accent5 4" xfId="2116"/>
    <cellStyle name="40% - Accent5 4 2" xfId="2117"/>
    <cellStyle name="40% - Accent5 4 3" xfId="2118"/>
    <cellStyle name="40% - Accent5 5" xfId="2119"/>
    <cellStyle name="40% - Accent6 2" xfId="105"/>
    <cellStyle name="40% - Accent6 2 2" xfId="1456"/>
    <cellStyle name="40% - Accent6 2 2 2" xfId="1457"/>
    <cellStyle name="40% - Accent6 2 2 3" xfId="1458"/>
    <cellStyle name="40% - Accent6 2 2 4" xfId="2120"/>
    <cellStyle name="40% - Accent6 2 3" xfId="1459"/>
    <cellStyle name="40% - Accent6 2 3 2" xfId="2121"/>
    <cellStyle name="40% - Accent6 2 3 3" xfId="2122"/>
    <cellStyle name="40% - Accent6 2 3 4" xfId="2123"/>
    <cellStyle name="40% - Accent6 2 4" xfId="2124"/>
    <cellStyle name="40% - Accent6 2 4 2" xfId="2125"/>
    <cellStyle name="40% - Accent6 2 5" xfId="2126"/>
    <cellStyle name="40% - Accent6 2 6" xfId="2127"/>
    <cellStyle name="40% - Accent6 2 7" xfId="2128"/>
    <cellStyle name="40% - Accent6 2 8" xfId="2129"/>
    <cellStyle name="40% - Accent6 3" xfId="222"/>
    <cellStyle name="40% - Accent6 3 2" xfId="2130"/>
    <cellStyle name="40% - Accent6 3 3" xfId="2131"/>
    <cellStyle name="40% - Accent6 4" xfId="2132"/>
    <cellStyle name="40% - Accent6 4 2" xfId="2133"/>
    <cellStyle name="40% - Accent6 4 3" xfId="2134"/>
    <cellStyle name="40% - Accent6 5" xfId="2135"/>
    <cellStyle name="5x indented GHG Textfiels" xfId="22"/>
    <cellStyle name="5x indented GHG Textfiels 2" xfId="106"/>
    <cellStyle name="5x indented GHG Textfiels 2 2" xfId="107"/>
    <cellStyle name="5x indented GHG Textfiels 3" xfId="108"/>
    <cellStyle name="5x indented GHG Textfiels 3 2" xfId="413"/>
    <cellStyle name="5x indented GHG Textfiels 3 3" xfId="361"/>
    <cellStyle name="5x indented GHG Textfiels 3 3 2" xfId="648"/>
    <cellStyle name="5x indented GHG Textfiels 3 3 2 2" xfId="863"/>
    <cellStyle name="5x indented GHG Textfiels 3 3 2 2 2" xfId="1199"/>
    <cellStyle name="5x indented GHG Textfiels 3 3 2 3" xfId="1157"/>
    <cellStyle name="5x indented GHG Textfiels 3 3 3" xfId="595"/>
    <cellStyle name="5x indented GHG Textfiels 3 3 3 2" xfId="810"/>
    <cellStyle name="5x indented GHG Textfiels 3 3 3 2 2" xfId="1162"/>
    <cellStyle name="5x indented GHG Textfiels 3 3 3 3" xfId="1095"/>
    <cellStyle name="5x indented GHG Textfiels 3 3 4" xfId="679"/>
    <cellStyle name="5x indented GHG Textfiels 3 3 4 2" xfId="894"/>
    <cellStyle name="5x indented GHG Textfiels 3 3 4 2 2" xfId="1396"/>
    <cellStyle name="5x indented GHG Textfiels 3 3 4 3" xfId="932"/>
    <cellStyle name="5x indented GHG Textfiels 3 3 5" xfId="716"/>
    <cellStyle name="5x indented GHG Textfiels 3 3 6" xfId="11"/>
    <cellStyle name="5x indented GHG Textfiels_Table 4(II)" xfId="203"/>
    <cellStyle name="60 % - Akzent1" xfId="64" hidden="1"/>
    <cellStyle name="60 % - Akzent1" xfId="960" hidden="1"/>
    <cellStyle name="60 % - Akzent1" xfId="1260" hidden="1"/>
    <cellStyle name="60 % - Akzent1" xfId="1000" hidden="1"/>
    <cellStyle name="60 % - Akzent1" xfId="1367" hidden="1"/>
    <cellStyle name="60 % - Akzent1" xfId="3186" hidden="1"/>
    <cellStyle name="60 % - Akzent1" xfId="3218" hidden="1"/>
    <cellStyle name="60 % - Akzent1" xfId="3234" hidden="1"/>
    <cellStyle name="60 % - Akzent1" xfId="3275" hidden="1"/>
    <cellStyle name="60 % - Akzent1" xfId="3224" hidden="1"/>
    <cellStyle name="60 % - Akzent1 2" xfId="397"/>
    <cellStyle name="60 % - Akzent1 3" xfId="266"/>
    <cellStyle name="60 % - Akzent2" xfId="67" hidden="1"/>
    <cellStyle name="60 % - Akzent2" xfId="963" hidden="1"/>
    <cellStyle name="60 % - Akzent2" xfId="1236" hidden="1"/>
    <cellStyle name="60 % - Akzent2" xfId="1368" hidden="1"/>
    <cellStyle name="60 % - Akzent2" xfId="1215" hidden="1"/>
    <cellStyle name="60 % - Akzent2" xfId="3189" hidden="1"/>
    <cellStyle name="60 % - Akzent2" xfId="3209" hidden="1"/>
    <cellStyle name="60 % - Akzent2" xfId="3237" hidden="1"/>
    <cellStyle name="60 % - Akzent2" xfId="3302" hidden="1"/>
    <cellStyle name="60 % - Akzent2" xfId="3298" hidden="1"/>
    <cellStyle name="60 % - Akzent2 2" xfId="398"/>
    <cellStyle name="60 % - Akzent2 3" xfId="267"/>
    <cellStyle name="60 % - Akzent3" xfId="70" hidden="1"/>
    <cellStyle name="60 % - Akzent3" xfId="967" hidden="1"/>
    <cellStyle name="60 % - Akzent3" xfId="1359" hidden="1"/>
    <cellStyle name="60 % - Akzent3" xfId="1142" hidden="1"/>
    <cellStyle name="60 % - Akzent3" xfId="1332" hidden="1"/>
    <cellStyle name="60 % - Akzent3" xfId="3192" hidden="1"/>
    <cellStyle name="60 % - Akzent3" xfId="3217" hidden="1"/>
    <cellStyle name="60 % - Akzent3" xfId="3240" hidden="1"/>
    <cellStyle name="60 % - Akzent3" xfId="3265" hidden="1"/>
    <cellStyle name="60 % - Akzent3" xfId="3276" hidden="1"/>
    <cellStyle name="60 % - Akzent3 2" xfId="399"/>
    <cellStyle name="60 % - Akzent3 3" xfId="268"/>
    <cellStyle name="60 % - Akzent4" xfId="73" hidden="1"/>
    <cellStyle name="60 % - Akzent4" xfId="970" hidden="1"/>
    <cellStyle name="60 % - Akzent4" xfId="1065" hidden="1"/>
    <cellStyle name="60 % - Akzent4" xfId="1184" hidden="1"/>
    <cellStyle name="60 % - Akzent4" xfId="1302" hidden="1"/>
    <cellStyle name="60 % - Akzent4" xfId="3195" hidden="1"/>
    <cellStyle name="60 % - Akzent4" xfId="3216" hidden="1"/>
    <cellStyle name="60 % - Akzent4" xfId="3243" hidden="1"/>
    <cellStyle name="60 % - Akzent4" xfId="3294" hidden="1"/>
    <cellStyle name="60 % - Akzent4" xfId="3303" hidden="1"/>
    <cellStyle name="60 % - Akzent4 2" xfId="400"/>
    <cellStyle name="60 % - Akzent4 3" xfId="269"/>
    <cellStyle name="60 % - Akzent5" xfId="76" hidden="1"/>
    <cellStyle name="60 % - Akzent5" xfId="973" hidden="1"/>
    <cellStyle name="60 % - Akzent5" xfId="1326" hidden="1"/>
    <cellStyle name="60 % - Akzent5" xfId="1081" hidden="1"/>
    <cellStyle name="60 % - Akzent5" xfId="964" hidden="1"/>
    <cellStyle name="60 % - Akzent5" xfId="3198" hidden="1"/>
    <cellStyle name="60 % - Akzent5" xfId="3178" hidden="1"/>
    <cellStyle name="60 % - Akzent5" xfId="3246" hidden="1"/>
    <cellStyle name="60 % - Akzent5" xfId="3297" hidden="1"/>
    <cellStyle name="60 % - Akzent5" xfId="3271" hidden="1"/>
    <cellStyle name="60 % - Akzent5 2" xfId="401"/>
    <cellStyle name="60 % - Akzent5 3" xfId="270"/>
    <cellStyle name="60 % - Akzent6" xfId="79" hidden="1"/>
    <cellStyle name="60 % - Akzent6" xfId="977" hidden="1"/>
    <cellStyle name="60 % - Akzent6" xfId="1339" hidden="1"/>
    <cellStyle name="60 % - Akzent6" xfId="1049" hidden="1"/>
    <cellStyle name="60 % - Akzent6" xfId="1041" hidden="1"/>
    <cellStyle name="60 % - Akzent6" xfId="3201" hidden="1"/>
    <cellStyle name="60 % - Akzent6" xfId="3202" hidden="1"/>
    <cellStyle name="60 % - Akzent6" xfId="3249" hidden="1"/>
    <cellStyle name="60 % - Akzent6" xfId="3293" hidden="1"/>
    <cellStyle name="60 % - Akzent6" xfId="3226" hidden="1"/>
    <cellStyle name="60 % - Akzent6 2" xfId="402"/>
    <cellStyle name="60 % - Akzent6 3" xfId="271"/>
    <cellStyle name="60% - Accent1 2" xfId="109"/>
    <cellStyle name="60% - Accent1 2 2" xfId="1460"/>
    <cellStyle name="60% - Accent1 2 2 2" xfId="1461"/>
    <cellStyle name="60% - Accent1 2 2 3" xfId="1462"/>
    <cellStyle name="60% - Accent1 2 2 4" xfId="2136"/>
    <cellStyle name="60% - Accent1 2 3" xfId="1463"/>
    <cellStyle name="60% - Accent1 2 4" xfId="2137"/>
    <cellStyle name="60% - Accent1 3" xfId="223"/>
    <cellStyle name="60% - Accent2 2" xfId="110"/>
    <cellStyle name="60% - Accent2 2 2" xfId="1464"/>
    <cellStyle name="60% - Accent2 2 2 2" xfId="1465"/>
    <cellStyle name="60% - Accent2 2 2 3" xfId="1466"/>
    <cellStyle name="60% - Accent2 2 2 4" xfId="2138"/>
    <cellStyle name="60% - Accent2 2 3" xfId="1467"/>
    <cellStyle name="60% - Accent2 2 4" xfId="2139"/>
    <cellStyle name="60% - Accent2 3" xfId="224"/>
    <cellStyle name="60% - Accent3 2" xfId="111"/>
    <cellStyle name="60% - Accent3 2 2" xfId="1468"/>
    <cellStyle name="60% - Accent3 2 2 2" xfId="1469"/>
    <cellStyle name="60% - Accent3 2 2 3" xfId="1470"/>
    <cellStyle name="60% - Accent3 2 2 4" xfId="2140"/>
    <cellStyle name="60% - Accent3 2 3" xfId="1471"/>
    <cellStyle name="60% - Accent3 2 4" xfId="2141"/>
    <cellStyle name="60% - Accent3 3" xfId="225"/>
    <cellStyle name="60% - Accent4 2" xfId="112"/>
    <cellStyle name="60% - Accent4 2 2" xfId="1472"/>
    <cellStyle name="60% - Accent4 2 2 2" xfId="1473"/>
    <cellStyle name="60% - Accent4 2 2 3" xfId="1474"/>
    <cellStyle name="60% - Accent4 2 2 4" xfId="2142"/>
    <cellStyle name="60% - Accent4 2 3" xfId="1475"/>
    <cellStyle name="60% - Accent4 2 4" xfId="2143"/>
    <cellStyle name="60% - Accent4 3" xfId="226"/>
    <cellStyle name="60% - Accent5 2" xfId="113"/>
    <cellStyle name="60% - Accent5 2 2" xfId="1476"/>
    <cellStyle name="60% - Accent5 2 2 2" xfId="1477"/>
    <cellStyle name="60% - Accent5 2 2 3" xfId="1478"/>
    <cellStyle name="60% - Accent5 2 2 4" xfId="2144"/>
    <cellStyle name="60% - Accent5 2 3" xfId="1479"/>
    <cellStyle name="60% - Accent5 2 4" xfId="2145"/>
    <cellStyle name="60% - Accent5 3" xfId="227"/>
    <cellStyle name="60% - Accent6 2" xfId="114"/>
    <cellStyle name="60% - Accent6 2 2" xfId="1480"/>
    <cellStyle name="60% - Accent6 2 2 2" xfId="1481"/>
    <cellStyle name="60% - Accent6 2 2 3" xfId="1482"/>
    <cellStyle name="60% - Accent6 2 2 4" xfId="2146"/>
    <cellStyle name="60% - Accent6 2 3" xfId="1483"/>
    <cellStyle name="60% - Accent6 2 4" xfId="2147"/>
    <cellStyle name="60% - Accent6 3" xfId="228"/>
    <cellStyle name="Accent1 2" xfId="115"/>
    <cellStyle name="Accent1 2 2" xfId="1484"/>
    <cellStyle name="Accent1 2 2 2" xfId="1485"/>
    <cellStyle name="Accent1 2 2 3" xfId="1486"/>
    <cellStyle name="Accent1 2 2 4" xfId="2148"/>
    <cellStyle name="Accent1 2 3" xfId="1487"/>
    <cellStyle name="Accent1 2 4" xfId="2149"/>
    <cellStyle name="Accent1 3" xfId="229"/>
    <cellStyle name="Accent1 4" xfId="362"/>
    <cellStyle name="Accent2 2" xfId="116"/>
    <cellStyle name="Accent2 2 2" xfId="1488"/>
    <cellStyle name="Accent2 2 2 2" xfId="1489"/>
    <cellStyle name="Accent2 2 2 3" xfId="1490"/>
    <cellStyle name="Accent2 2 2 4" xfId="2150"/>
    <cellStyle name="Accent2 2 3" xfId="1491"/>
    <cellStyle name="Accent2 2 4" xfId="2151"/>
    <cellStyle name="Accent2 3" xfId="230"/>
    <cellStyle name="Accent2 4" xfId="363"/>
    <cellStyle name="Accent3 2" xfId="117"/>
    <cellStyle name="Accent3 2 2" xfId="1492"/>
    <cellStyle name="Accent3 2 2 2" xfId="1493"/>
    <cellStyle name="Accent3 2 2 3" xfId="1494"/>
    <cellStyle name="Accent3 2 2 4" xfId="2152"/>
    <cellStyle name="Accent3 2 3" xfId="1495"/>
    <cellStyle name="Accent3 2 4" xfId="2153"/>
    <cellStyle name="Accent3 3" xfId="231"/>
    <cellStyle name="Accent3 4" xfId="364"/>
    <cellStyle name="Accent4 2" xfId="118"/>
    <cellStyle name="Accent4 2 2" xfId="1496"/>
    <cellStyle name="Accent4 2 2 2" xfId="1497"/>
    <cellStyle name="Accent4 2 2 3" xfId="1498"/>
    <cellStyle name="Accent4 2 2 4" xfId="2154"/>
    <cellStyle name="Accent4 2 3" xfId="1499"/>
    <cellStyle name="Accent4 2 4" xfId="2155"/>
    <cellStyle name="Accent4 3" xfId="232"/>
    <cellStyle name="Accent4 4" xfId="365"/>
    <cellStyle name="Accent5 2" xfId="119"/>
    <cellStyle name="Accent5 2 2" xfId="1500"/>
    <cellStyle name="Accent5 2 2 2" xfId="1501"/>
    <cellStyle name="Accent5 2 2 3" xfId="1502"/>
    <cellStyle name="Accent5 2 2 4" xfId="2156"/>
    <cellStyle name="Accent5 2 3" xfId="1503"/>
    <cellStyle name="Accent5 2 4" xfId="2157"/>
    <cellStyle name="Accent5 3" xfId="233"/>
    <cellStyle name="Accent5 4" xfId="366"/>
    <cellStyle name="Accent6 2" xfId="120"/>
    <cellStyle name="Accent6 2 2" xfId="1504"/>
    <cellStyle name="Accent6 2 2 2" xfId="1505"/>
    <cellStyle name="Accent6 2 2 3" xfId="1506"/>
    <cellStyle name="Accent6 2 2 4" xfId="2158"/>
    <cellStyle name="Accent6 2 3" xfId="1507"/>
    <cellStyle name="Accent6 2 4" xfId="2159"/>
    <cellStyle name="Accent6 3" xfId="234"/>
    <cellStyle name="Accent6 4" xfId="367"/>
    <cellStyle name="AggblueBoldCels" xfId="121"/>
    <cellStyle name="AggblueBoldCels 2" xfId="122"/>
    <cellStyle name="AggblueCels" xfId="43"/>
    <cellStyle name="AggblueCels 2" xfId="123"/>
    <cellStyle name="AggblueCels_1x" xfId="42"/>
    <cellStyle name="AggBoldCells" xfId="16"/>
    <cellStyle name="AggBoldCells 2" xfId="124"/>
    <cellStyle name="AggBoldCells 3" xfId="204"/>
    <cellStyle name="AggBoldCells 4" xfId="356"/>
    <cellStyle name="AggCels" xfId="19"/>
    <cellStyle name="AggCels 2" xfId="125"/>
    <cellStyle name="AggCels 3" xfId="205"/>
    <cellStyle name="AggCels 4" xfId="357"/>
    <cellStyle name="AggCels_T(2)" xfId="17"/>
    <cellStyle name="AggGreen" xfId="33"/>
    <cellStyle name="AggGreen 2" xfId="126"/>
    <cellStyle name="AggGreen 2 2" xfId="415"/>
    <cellStyle name="AggGreen 2 2 2" xfId="592"/>
    <cellStyle name="AggGreen 2 2 2 2" xfId="807"/>
    <cellStyle name="AggGreen 2 2 2 2 2" xfId="1087"/>
    <cellStyle name="AggGreen 2 2 2 3" xfId="1301"/>
    <cellStyle name="AggGreen 2 2 3" xfId="722"/>
    <cellStyle name="AggGreen 2 2 3 2" xfId="1154"/>
    <cellStyle name="AggGreen 2 3" xfId="273"/>
    <cellStyle name="AggGreen 2 3 2" xfId="612"/>
    <cellStyle name="AggGreen 2 3 2 2" xfId="827"/>
    <cellStyle name="AggGreen 2 3 2 2 2" xfId="1228"/>
    <cellStyle name="AggGreen 2 3 2 3" xfId="928"/>
    <cellStyle name="AggGreen 2 3 3" xfId="681"/>
    <cellStyle name="AggGreen 2 3 3 2" xfId="896"/>
    <cellStyle name="AggGreen 2 3 3 2 2" xfId="1398"/>
    <cellStyle name="AggGreen 2 3 3 3" xfId="1299"/>
    <cellStyle name="AggGreen 2 3 4" xfId="677"/>
    <cellStyle name="AggGreen 2 3 4 2" xfId="892"/>
    <cellStyle name="AggGreen 2 3 4 2 2" xfId="1394"/>
    <cellStyle name="AggGreen 2 3 4 3" xfId="999"/>
    <cellStyle name="AggGreen 2 3 5" xfId="940"/>
    <cellStyle name="AggGreen 3" xfId="414"/>
    <cellStyle name="AggGreen 3 2" xfId="541"/>
    <cellStyle name="AggGreen 3 2 2" xfId="756"/>
    <cellStyle name="AggGreen 3 2 2 2" xfId="1026"/>
    <cellStyle name="AggGreen 3 2 3" xfId="1252"/>
    <cellStyle name="AggGreen 3 3" xfId="721"/>
    <cellStyle name="AggGreen 3 3 2" xfId="1341"/>
    <cellStyle name="AggGreen 4" xfId="272"/>
    <cellStyle name="AggGreen 4 2" xfId="611"/>
    <cellStyle name="AggGreen 4 2 2" xfId="826"/>
    <cellStyle name="AggGreen 4 2 2 2" xfId="1197"/>
    <cellStyle name="AggGreen 4 2 3" xfId="1259"/>
    <cellStyle name="AggGreen 4 3" xfId="526"/>
    <cellStyle name="AggGreen 4 3 2" xfId="741"/>
    <cellStyle name="AggGreen 4 3 2 2" xfId="1294"/>
    <cellStyle name="AggGreen 4 3 3" xfId="1272"/>
    <cellStyle name="AggGreen 4 4" xfId="644"/>
    <cellStyle name="AggGreen 4 4 2" xfId="859"/>
    <cellStyle name="AggGreen 4 4 2 2" xfId="1198"/>
    <cellStyle name="AggGreen 4 4 3" xfId="1048"/>
    <cellStyle name="AggGreen 4 5" xfId="1007"/>
    <cellStyle name="AggGreen 5" xfId="88"/>
    <cellStyle name="AggGreen 5 2" xfId="3258"/>
    <cellStyle name="AggGreen_Bbdr" xfId="34"/>
    <cellStyle name="AggGreen12" xfId="31"/>
    <cellStyle name="AggGreen12 2" xfId="127"/>
    <cellStyle name="AggGreen12 2 2" xfId="417"/>
    <cellStyle name="AggGreen12 2 2 2" xfId="610"/>
    <cellStyle name="AggGreen12 2 2 2 2" xfId="825"/>
    <cellStyle name="AggGreen12 2 2 2 2 2" xfId="1032"/>
    <cellStyle name="AggGreen12 2 2 2 3" xfId="1234"/>
    <cellStyle name="AggGreen12 2 2 3" xfId="724"/>
    <cellStyle name="AggGreen12 2 2 3 2" xfId="1047"/>
    <cellStyle name="AggGreen12 2 3" xfId="275"/>
    <cellStyle name="AggGreen12 2 3 2" xfId="614"/>
    <cellStyle name="AggGreen12 2 3 2 2" xfId="829"/>
    <cellStyle name="AggGreen12 2 3 2 2 2" xfId="1012"/>
    <cellStyle name="AggGreen12 2 3 2 3" xfId="1267"/>
    <cellStyle name="AggGreen12 2 3 3" xfId="563"/>
    <cellStyle name="AggGreen12 2 3 3 2" xfId="778"/>
    <cellStyle name="AggGreen12 2 3 3 2 2" xfId="1185"/>
    <cellStyle name="AggGreen12 2 3 3 3" xfId="998"/>
    <cellStyle name="AggGreen12 2 3 4" xfId="643"/>
    <cellStyle name="AggGreen12 2 3 4 2" xfId="858"/>
    <cellStyle name="AggGreen12 2 3 4 2 2" xfId="1311"/>
    <cellStyle name="AggGreen12 2 3 4 3" xfId="1298"/>
    <cellStyle name="AggGreen12 2 3 5" xfId="1240"/>
    <cellStyle name="AggGreen12 3" xfId="416"/>
    <cellStyle name="AggGreen12 3 2" xfId="540"/>
    <cellStyle name="AggGreen12 3 2 2" xfId="755"/>
    <cellStyle name="AggGreen12 3 2 2 2" xfId="1231"/>
    <cellStyle name="AggGreen12 3 2 3" xfId="1374"/>
    <cellStyle name="AggGreen12 3 3" xfId="723"/>
    <cellStyle name="AggGreen12 3 3 2" xfId="1241"/>
    <cellStyle name="AggGreen12 4" xfId="274"/>
    <cellStyle name="AggGreen12 4 2" xfId="613"/>
    <cellStyle name="AggGreen12 4 2 2" xfId="828"/>
    <cellStyle name="AggGreen12 4 2 2 2" xfId="1025"/>
    <cellStyle name="AggGreen12 4 2 3" xfId="1322"/>
    <cellStyle name="AggGreen12 4 3" xfId="665"/>
    <cellStyle name="AggGreen12 4 3 2" xfId="880"/>
    <cellStyle name="AggGreen12 4 3 2 2" xfId="1306"/>
    <cellStyle name="AggGreen12 4 3 3" xfId="1138"/>
    <cellStyle name="AggGreen12 4 4" xfId="676"/>
    <cellStyle name="AggGreen12 4 4 2" xfId="891"/>
    <cellStyle name="AggGreen12 4 4 2 2" xfId="1393"/>
    <cellStyle name="AggGreen12 4 4 3" xfId="1070"/>
    <cellStyle name="AggGreen12 4 5" xfId="934"/>
    <cellStyle name="AggGreen12 5" xfId="86"/>
    <cellStyle name="AggGreen12 5 2" xfId="3256"/>
    <cellStyle name="AggOrange" xfId="26"/>
    <cellStyle name="AggOrange 2" xfId="128"/>
    <cellStyle name="AggOrange 2 2" xfId="419"/>
    <cellStyle name="AggOrange 2 2 2" xfId="539"/>
    <cellStyle name="AggOrange 2 2 2 2" xfId="754"/>
    <cellStyle name="AggOrange 2 2 2 2 2" xfId="1036"/>
    <cellStyle name="AggOrange 2 2 2 3" xfId="1084"/>
    <cellStyle name="AggOrange 2 2 3" xfId="726"/>
    <cellStyle name="AggOrange 2 2 3 2" xfId="1176"/>
    <cellStyle name="AggOrange 2 3" xfId="277"/>
    <cellStyle name="AggOrange 2 3 2" xfId="616"/>
    <cellStyle name="AggOrange 2 3 2 2" xfId="831"/>
    <cellStyle name="AggOrange 2 3 2 2 2" xfId="1060"/>
    <cellStyle name="AggOrange 2 3 2 3" xfId="1003"/>
    <cellStyle name="AggOrange 2 3 3" xfId="523"/>
    <cellStyle name="AggOrange 2 3 3 2" xfId="738"/>
    <cellStyle name="AggOrange 2 3 3 2 2" xfId="1308"/>
    <cellStyle name="AggOrange 2 3 3 3" xfId="1079"/>
    <cellStyle name="AggOrange 2 3 4" xfId="538"/>
    <cellStyle name="AggOrange 2 3 4 2" xfId="753"/>
    <cellStyle name="AggOrange 2 3 4 2 2" xfId="1204"/>
    <cellStyle name="AggOrange 2 3 4 3" xfId="1382"/>
    <cellStyle name="AggOrange 2 3 5" xfId="1063"/>
    <cellStyle name="AggOrange 3" xfId="418"/>
    <cellStyle name="AggOrange 3 2" xfId="658"/>
    <cellStyle name="AggOrange 3 2 2" xfId="873"/>
    <cellStyle name="AggOrange 3 2 2 2" xfId="1181"/>
    <cellStyle name="AggOrange 3 2 3" xfId="1218"/>
    <cellStyle name="AggOrange 3 3" xfId="725"/>
    <cellStyle name="AggOrange 3 3 2" xfId="1001"/>
    <cellStyle name="AggOrange 4" xfId="276"/>
    <cellStyle name="AggOrange 4 2" xfId="615"/>
    <cellStyle name="AggOrange 4 2 2" xfId="830"/>
    <cellStyle name="AggOrange 4 2 2 2" xfId="1164"/>
    <cellStyle name="AggOrange 4 2 3" xfId="1148"/>
    <cellStyle name="AggOrange 4 3" xfId="604"/>
    <cellStyle name="AggOrange 4 3 2" xfId="819"/>
    <cellStyle name="AggOrange 4 3 2 2" xfId="921"/>
    <cellStyle name="AggOrange 4 3 3" xfId="947"/>
    <cellStyle name="AggOrange 4 4" xfId="578"/>
    <cellStyle name="AggOrange 4 4 2" xfId="793"/>
    <cellStyle name="AggOrange 4 4 2 2" xfId="1128"/>
    <cellStyle name="AggOrange 4 4 3" xfId="907"/>
    <cellStyle name="AggOrange 4 5" xfId="1088"/>
    <cellStyle name="AggOrange 5" xfId="82"/>
    <cellStyle name="AggOrange 5 2" xfId="3252"/>
    <cellStyle name="AggOrange_B_border" xfId="38"/>
    <cellStyle name="AggOrange9" xfId="25"/>
    <cellStyle name="AggOrange9 2" xfId="129"/>
    <cellStyle name="AggOrange9 2 2" xfId="421"/>
    <cellStyle name="AggOrange9 2 2 2" xfId="657"/>
    <cellStyle name="AggOrange9 2 2 2 2" xfId="872"/>
    <cellStyle name="AggOrange9 2 2 2 2 2" xfId="1136"/>
    <cellStyle name="AggOrange9 2 2 2 3" xfId="1261"/>
    <cellStyle name="AggOrange9 2 2 3" xfId="728"/>
    <cellStyle name="AggOrange9 2 2 3 2" xfId="997"/>
    <cellStyle name="AggOrange9 2 3" xfId="279"/>
    <cellStyle name="AggOrange9 2 3 2" xfId="618"/>
    <cellStyle name="AggOrange9 2 3 2 2" xfId="833"/>
    <cellStyle name="AggOrange9 2 3 2 2 2" xfId="1134"/>
    <cellStyle name="AggOrange9 2 3 2 3" xfId="1056"/>
    <cellStyle name="AggOrange9 2 3 3" xfId="664"/>
    <cellStyle name="AggOrange9 2 3 3 2" xfId="879"/>
    <cellStyle name="AggOrange9 2 3 3 2 2" xfId="1205"/>
    <cellStyle name="AggOrange9 2 3 3 3" xfId="1309"/>
    <cellStyle name="AggOrange9 2 3 4" xfId="678"/>
    <cellStyle name="AggOrange9 2 3 4 2" xfId="893"/>
    <cellStyle name="AggOrange9 2 3 4 2 2" xfId="1395"/>
    <cellStyle name="AggOrange9 2 3 4 3" xfId="1315"/>
    <cellStyle name="AggOrange9 2 3 5" xfId="1256"/>
    <cellStyle name="AggOrange9 3" xfId="420"/>
    <cellStyle name="AggOrange9 3 2" xfId="609"/>
    <cellStyle name="AggOrange9 3 2 2" xfId="824"/>
    <cellStyle name="AggOrange9 3 2 2 2" xfId="1119"/>
    <cellStyle name="AggOrange9 3 2 3" xfId="1286"/>
    <cellStyle name="AggOrange9 3 3" xfId="727"/>
    <cellStyle name="AggOrange9 3 3 2" xfId="1268"/>
    <cellStyle name="AggOrange9 4" xfId="278"/>
    <cellStyle name="AggOrange9 4 2" xfId="617"/>
    <cellStyle name="AggOrange9 4 2 2" xfId="832"/>
    <cellStyle name="AggOrange9 4 2 2 2" xfId="1179"/>
    <cellStyle name="AggOrange9 4 2 3" xfId="1051"/>
    <cellStyle name="AggOrange9 4 3" xfId="562"/>
    <cellStyle name="AggOrange9 4 3 2" xfId="777"/>
    <cellStyle name="AggOrange9 4 3 2 2" xfId="1166"/>
    <cellStyle name="AggOrange9 4 3 3" xfId="1323"/>
    <cellStyle name="AggOrange9 4 4" xfId="608"/>
    <cellStyle name="AggOrange9 4 4 2" xfId="823"/>
    <cellStyle name="AggOrange9 4 4 2 2" xfId="943"/>
    <cellStyle name="AggOrange9 4 4 3" xfId="163"/>
    <cellStyle name="AggOrange9 4 5" xfId="1346"/>
    <cellStyle name="AggOrange9 5" xfId="81"/>
    <cellStyle name="AggOrange9 5 2" xfId="3251"/>
    <cellStyle name="AggOrangeLB_2x" xfId="37"/>
    <cellStyle name="AggOrangeLBorder" xfId="39"/>
    <cellStyle name="AggOrangeLBorder 2" xfId="130"/>
    <cellStyle name="AggOrangeLBorder 2 2" xfId="423"/>
    <cellStyle name="AggOrangeLBorder 2 3" xfId="281"/>
    <cellStyle name="AggOrangeLBorder 2 3 2" xfId="620"/>
    <cellStyle name="AggOrangeLBorder 2 3 2 2" xfId="835"/>
    <cellStyle name="AggOrangeLBorder 2 3 2 2 2" xfId="1013"/>
    <cellStyle name="AggOrangeLBorder 2 3 2 3" xfId="1345"/>
    <cellStyle name="AggOrangeLBorder 2 3 3" xfId="560"/>
    <cellStyle name="AggOrangeLBorder 2 3 3 2" xfId="775"/>
    <cellStyle name="AggOrangeLBorder 2 3 3 2 2" xfId="1018"/>
    <cellStyle name="AggOrangeLBorder 2 3 3 3" xfId="1336"/>
    <cellStyle name="AggOrangeLBorder 2 3 4" xfId="586"/>
    <cellStyle name="AggOrangeLBorder 2 3 4 2" xfId="801"/>
    <cellStyle name="AggOrangeLBorder 2 3 4 2 2" xfId="1133"/>
    <cellStyle name="AggOrangeLBorder 2 3 4 3" xfId="1266"/>
    <cellStyle name="AggOrangeLBorder 2 3 5" xfId="706"/>
    <cellStyle name="AggOrangeLBorder 2 3 6" xfId="1022"/>
    <cellStyle name="AggOrangeLBorder 3" xfId="422"/>
    <cellStyle name="AggOrangeLBorder 4" xfId="280"/>
    <cellStyle name="AggOrangeLBorder 4 2" xfId="619"/>
    <cellStyle name="AggOrangeLBorder 4 2 2" xfId="834"/>
    <cellStyle name="AggOrangeLBorder 4 2 2 2" xfId="1178"/>
    <cellStyle name="AggOrangeLBorder 4 2 3" xfId="1075"/>
    <cellStyle name="AggOrangeLBorder 4 3" xfId="561"/>
    <cellStyle name="AggOrangeLBorder 4 3 2" xfId="776"/>
    <cellStyle name="AggOrangeLBorder 4 3 2 2" xfId="1191"/>
    <cellStyle name="AggOrangeLBorder 4 3 3" xfId="1186"/>
    <cellStyle name="AggOrangeLBorder 4 4" xfId="582"/>
    <cellStyle name="AggOrangeLBorder 4 4 2" xfId="797"/>
    <cellStyle name="AggOrangeLBorder 4 4 2 2" xfId="1011"/>
    <cellStyle name="AggOrangeLBorder 4 4 3" xfId="1237"/>
    <cellStyle name="AggOrangeLBorder 4 5" xfId="705"/>
    <cellStyle name="AggOrangeLBorder 4 6" xfId="1019"/>
    <cellStyle name="AggOrangeLBorder 5" xfId="89"/>
    <cellStyle name="AggOrangeRBorder" xfId="28"/>
    <cellStyle name="AggOrangeRBorder 2" xfId="131"/>
    <cellStyle name="AggOrangeRBorder 2 2" xfId="425"/>
    <cellStyle name="AggOrangeRBorder 2 2 2" xfId="537"/>
    <cellStyle name="AggOrangeRBorder 2 2 2 2" xfId="752"/>
    <cellStyle name="AggOrangeRBorder 2 2 2 2 2" xfId="955"/>
    <cellStyle name="AggOrangeRBorder 2 2 2 3" xfId="908"/>
    <cellStyle name="AggOrangeRBorder 2 3" xfId="283"/>
    <cellStyle name="AggOrangeRBorder 2 3 2" xfId="622"/>
    <cellStyle name="AggOrangeRBorder 2 3 2 2" xfId="837"/>
    <cellStyle name="AggOrangeRBorder 2 3 2 2 2" xfId="1061"/>
    <cellStyle name="AggOrangeRBorder 2 3 2 3" xfId="1093"/>
    <cellStyle name="AggOrangeRBorder 2 3 3" xfId="598"/>
    <cellStyle name="AggOrangeRBorder 2 3 3 2" xfId="813"/>
    <cellStyle name="AggOrangeRBorder 2 3 3 2 2" xfId="935"/>
    <cellStyle name="AggOrangeRBorder 2 3 3 3" xfId="1361"/>
    <cellStyle name="AggOrangeRBorder 2 3 4" xfId="580"/>
    <cellStyle name="AggOrangeRBorder 2 3 4 2" xfId="795"/>
    <cellStyle name="AggOrangeRBorder 2 3 4 2 2" xfId="1010"/>
    <cellStyle name="AggOrangeRBorder 2 3 4 3" xfId="905"/>
    <cellStyle name="AggOrangeRBorder 2 3 5" xfId="708"/>
    <cellStyle name="AggOrangeRBorder 2 3 5 2" xfId="3286"/>
    <cellStyle name="AggOrangeRBorder 2 3 6" xfId="1277"/>
    <cellStyle name="AggOrangeRBorder 3" xfId="424"/>
    <cellStyle name="AggOrangeRBorder 3 2" xfId="54"/>
    <cellStyle name="AggOrangeRBorder 3 2 2" xfId="656"/>
    <cellStyle name="AggOrangeRBorder 3 2 2 2" xfId="1158"/>
    <cellStyle name="AggOrangeRBorder 3 2 3" xfId="871"/>
    <cellStyle name="AggOrangeRBorder 3 2 3 2" xfId="1182"/>
    <cellStyle name="AggOrangeRBorder 4" xfId="282"/>
    <cellStyle name="AggOrangeRBorder 4 2" xfId="621"/>
    <cellStyle name="AggOrangeRBorder 4 2 2" xfId="836"/>
    <cellStyle name="AggOrangeRBorder 4 2 2 2" xfId="1094"/>
    <cellStyle name="AggOrangeRBorder 4 2 3" xfId="1110"/>
    <cellStyle name="AggOrangeRBorder 4 3" xfId="654"/>
    <cellStyle name="AggOrangeRBorder 4 3 2" xfId="869"/>
    <cellStyle name="AggOrangeRBorder 4 3 2 2" xfId="1114"/>
    <cellStyle name="AggOrangeRBorder 4 3 3" xfId="1314"/>
    <cellStyle name="AggOrangeRBorder 4 4" xfId="675"/>
    <cellStyle name="AggOrangeRBorder 4 4 2" xfId="890"/>
    <cellStyle name="AggOrangeRBorder 4 4 2 2" xfId="1392"/>
    <cellStyle name="AggOrangeRBorder 4 4 3" xfId="1250"/>
    <cellStyle name="AggOrangeRBorder 4 5" xfId="707"/>
    <cellStyle name="AggOrangeRBorder 4 5 2" xfId="3285"/>
    <cellStyle name="AggOrangeRBorder 4 6" xfId="1023"/>
    <cellStyle name="AggOrangeRBorder 5" xfId="84"/>
    <cellStyle name="AggOrangeRBorder 5 2" xfId="3254"/>
    <cellStyle name="AggOrangeRBorder_CRFReport-template" xfId="40"/>
    <cellStyle name="Akzent1" xfId="132"/>
    <cellStyle name="Akzent2" xfId="133"/>
    <cellStyle name="Akzent3" xfId="134"/>
    <cellStyle name="Akzent4" xfId="135"/>
    <cellStyle name="Akzent5" xfId="136"/>
    <cellStyle name="Akzent6" xfId="137"/>
    <cellStyle name="assumption 1" xfId="2160"/>
    <cellStyle name="assumption 1 2" xfId="2161"/>
    <cellStyle name="assumption 1 2 2" xfId="2162"/>
    <cellStyle name="Assumption 2" xfId="2163"/>
    <cellStyle name="Assumption 3" xfId="2164"/>
    <cellStyle name="Assumption Date" xfId="2165"/>
    <cellStyle name="Ausgabe" xfId="57" hidden="1"/>
    <cellStyle name="Ausgabe" xfId="951" hidden="1"/>
    <cellStyle name="Ausgabe" xfId="1035" hidden="1"/>
    <cellStyle name="Ausgabe" xfId="1200" hidden="1"/>
    <cellStyle name="Ausgabe" xfId="1216" hidden="1"/>
    <cellStyle name="Ausgabe" xfId="3179" hidden="1"/>
    <cellStyle name="Ausgabe" xfId="3220" hidden="1"/>
    <cellStyle name="Ausgabe" xfId="3227" hidden="1"/>
    <cellStyle name="Ausgabe" xfId="3273" hidden="1"/>
    <cellStyle name="Ausgabe" xfId="3299" hidden="1"/>
    <cellStyle name="Ausgabe 2" xfId="403"/>
    <cellStyle name="Ausgabe 2 2" xfId="659"/>
    <cellStyle name="Ausgabe 2 2 2" xfId="874"/>
    <cellStyle name="Ausgabe 2 2 2 2" xfId="55"/>
    <cellStyle name="Ausgabe 2 2 3" xfId="915"/>
    <cellStyle name="Ausgabe 2 3" xfId="544"/>
    <cellStyle name="Ausgabe 2 3 2" xfId="759"/>
    <cellStyle name="Ausgabe 2 3 2 2" xfId="1028"/>
    <cellStyle name="Ausgabe 2 3 3" xfId="1251"/>
    <cellStyle name="Ausgabe 2 4" xfId="717"/>
    <cellStyle name="Ausgabe 2 4 2" xfId="1040"/>
    <cellStyle name="Ausgabe 3" xfId="294"/>
    <cellStyle name="Ausgabe 3 2" xfId="631"/>
    <cellStyle name="Ausgabe 3 2 2" xfId="846"/>
    <cellStyle name="Ausgabe 3 2 2 2" xfId="1247"/>
    <cellStyle name="Ausgabe 3 2 3" xfId="1296"/>
    <cellStyle name="Ausgabe 3 3" xfId="550"/>
    <cellStyle name="Ausgabe 3 3 2" xfId="765"/>
    <cellStyle name="Ausgabe 3 3 2 2" xfId="1131"/>
    <cellStyle name="Ausgabe 3 3 3" xfId="1292"/>
    <cellStyle name="Ausgabe 3 4" xfId="714"/>
    <cellStyle name="Ausgabe 3 4 2" xfId="1230"/>
    <cellStyle name="Ausgabe 4" xfId="555"/>
    <cellStyle name="Ausgabe 4 2" xfId="770"/>
    <cellStyle name="Ausgabe 4 2 2" xfId="1189"/>
    <cellStyle name="Ausgabe 4 3" xfId="1238"/>
    <cellStyle name="Ausgabe 5" xfId="674"/>
    <cellStyle name="Ausgabe 5 2" xfId="889"/>
    <cellStyle name="Ausgabe 5 2 2" xfId="1391"/>
    <cellStyle name="Ausgabe 5 3" xfId="1174"/>
    <cellStyle name="Ausgabe 6" xfId="690"/>
    <cellStyle name="Ausgabe 6 2" xfId="1316"/>
    <cellStyle name="Bad 2" xfId="138"/>
    <cellStyle name="Bad 2 2" xfId="1508"/>
    <cellStyle name="Bad 2 2 2" xfId="1509"/>
    <cellStyle name="Bad 2 2 3" xfId="1510"/>
    <cellStyle name="Bad 2 2 4" xfId="2166"/>
    <cellStyle name="Bad 2 3" xfId="1511"/>
    <cellStyle name="Bad 2 3 2" xfId="2167"/>
    <cellStyle name="Bad 2 4" xfId="2168"/>
    <cellStyle name="Bad 3" xfId="235"/>
    <cellStyle name="Bad 4" xfId="375"/>
    <cellStyle name="Berechnung" xfId="58" hidden="1"/>
    <cellStyle name="Berechnung" xfId="952" hidden="1"/>
    <cellStyle name="Berechnung" xfId="913" hidden="1"/>
    <cellStyle name="Berechnung" xfId="1067" hidden="1"/>
    <cellStyle name="Berechnung" xfId="1089" hidden="1"/>
    <cellStyle name="Berechnung" xfId="3180" hidden="1"/>
    <cellStyle name="Berechnung" xfId="3212" hidden="1"/>
    <cellStyle name="Berechnung" xfId="3228" hidden="1"/>
    <cellStyle name="Berechnung" xfId="3262" hidden="1"/>
    <cellStyle name="Berechnung" xfId="3225" hidden="1"/>
    <cellStyle name="Berechnung 2" xfId="404"/>
    <cellStyle name="Berechnung 2 2" xfId="660"/>
    <cellStyle name="Berechnung 2 2 2" xfId="875"/>
    <cellStyle name="Berechnung 2 2 2 2" xfId="1113"/>
    <cellStyle name="Berechnung 2 2 3" xfId="1208"/>
    <cellStyle name="Berechnung 2 3" xfId="525"/>
    <cellStyle name="Berechnung 2 3 2" xfId="740"/>
    <cellStyle name="Berechnung 2 3 2 2" xfId="1271"/>
    <cellStyle name="Berechnung 2 3 3" xfId="991"/>
    <cellStyle name="Berechnung 2 4" xfId="581"/>
    <cellStyle name="Berechnung 2 4 2" xfId="796"/>
    <cellStyle name="Berechnung 2 4 2 2" xfId="1129"/>
    <cellStyle name="Berechnung 2 4 3" xfId="1165"/>
    <cellStyle name="Berechnung 2 5" xfId="718"/>
    <cellStyle name="Berechnung 2 5 2" xfId="1038"/>
    <cellStyle name="Berechnung 2 6" xfId="1187"/>
    <cellStyle name="Berechnung 3" xfId="284"/>
    <cellStyle name="Berechnung 3 2" xfId="623"/>
    <cellStyle name="Berechnung 3 2 2" xfId="838"/>
    <cellStyle name="Berechnung 3 2 2 2" xfId="1097"/>
    <cellStyle name="Berechnung 3 2 3" xfId="1319"/>
    <cellStyle name="Berechnung 3 3" xfId="559"/>
    <cellStyle name="Berechnung 3 3 2" xfId="774"/>
    <cellStyle name="Berechnung 3 3 2 2" xfId="1031"/>
    <cellStyle name="Berechnung 3 3 3" xfId="1057"/>
    <cellStyle name="Berechnung 3 4" xfId="571"/>
    <cellStyle name="Berechnung 3 4 2" xfId="786"/>
    <cellStyle name="Berechnung 3 4 2 2" xfId="1194"/>
    <cellStyle name="Berechnung 3 4 3" xfId="1123"/>
    <cellStyle name="Berechnung 3 5" xfId="709"/>
    <cellStyle name="Berechnung 3 5 2" xfId="1291"/>
    <cellStyle name="Berechnung 3 6" xfId="1334"/>
    <cellStyle name="Berechnung 4" xfId="556"/>
    <cellStyle name="Berechnung 4 2" xfId="771"/>
    <cellStyle name="Berechnung 4 2 2" xfId="1030"/>
    <cellStyle name="Berechnung 4 3" xfId="1335"/>
    <cellStyle name="Berechnung 5" xfId="673"/>
    <cellStyle name="Berechnung 5 2" xfId="888"/>
    <cellStyle name="Berechnung 5 2 2" xfId="1390"/>
    <cellStyle name="Berechnung 5 3" xfId="1328"/>
    <cellStyle name="Berechnung 6" xfId="685"/>
    <cellStyle name="Berechnung 6 2" xfId="899"/>
    <cellStyle name="Berechnung 6 2 2" xfId="1401"/>
    <cellStyle name="Berechnung 6 3" xfId="1109"/>
    <cellStyle name="Berechnung 7" xfId="691"/>
    <cellStyle name="Berechnung 7 2" xfId="914"/>
    <cellStyle name="BMM_Data Input" xfId="2169"/>
    <cellStyle name="Bold GHG Numbers (0.00)" xfId="139"/>
    <cellStyle name="Calculation 2" xfId="140"/>
    <cellStyle name="Calculation 2 2" xfId="558"/>
    <cellStyle name="Calculation 2 2 2" xfId="773"/>
    <cellStyle name="Calculation 2 2 2 2" xfId="1115"/>
    <cellStyle name="Calculation 2 2 2 3" xfId="1512"/>
    <cellStyle name="Calculation 2 2 3" xfId="925"/>
    <cellStyle name="Calculation 2 3" xfId="642"/>
    <cellStyle name="Calculation 2 3 2" xfId="857"/>
    <cellStyle name="Calculation 2 3 2 2" xfId="1112"/>
    <cellStyle name="Calculation 2 3 2 3" xfId="1513"/>
    <cellStyle name="Calculation 2 3 3" xfId="1172"/>
    <cellStyle name="Calculation 2 4" xfId="548"/>
    <cellStyle name="Calculation 2 4 2" xfId="763"/>
    <cellStyle name="Calculation 2 4 2 2" xfId="1042"/>
    <cellStyle name="Calculation 2 4 3" xfId="1151"/>
    <cellStyle name="Calculation 2 5" xfId="692"/>
    <cellStyle name="Calculation 2 5 2" xfId="1289"/>
    <cellStyle name="Calculation 2 6" xfId="1270"/>
    <cellStyle name="Calculation 3" xfId="236"/>
    <cellStyle name="Calculation 3 2" xfId="597"/>
    <cellStyle name="Calculation 3 2 2" xfId="812"/>
    <cellStyle name="Calculation 3 2 2 2" xfId="944"/>
    <cellStyle name="Calculation 3 2 3" xfId="1273"/>
    <cellStyle name="Calculation 3 3" xfId="583"/>
    <cellStyle name="Calculation 3 3 2" xfId="798"/>
    <cellStyle name="Calculation 3 3 2 2" xfId="1169"/>
    <cellStyle name="Calculation 3 3 3" xfId="1331"/>
    <cellStyle name="Calculation 3 4" xfId="667"/>
    <cellStyle name="Calculation 3 4 2" xfId="882"/>
    <cellStyle name="Calculation 3 4 2 2" xfId="1384"/>
    <cellStyle name="Calculation 3 4 3" xfId="1262"/>
    <cellStyle name="Calculation 3 5" xfId="700"/>
    <cellStyle name="Calculation 3 5 2" xfId="1207"/>
    <cellStyle name="Calculation 3 6" xfId="1283"/>
    <cellStyle name="cComma0" xfId="2170"/>
    <cellStyle name="cComma1" xfId="2171"/>
    <cellStyle name="cComma2" xfId="2172"/>
    <cellStyle name="cDateDM" xfId="2173"/>
    <cellStyle name="cDateDMY" xfId="2174"/>
    <cellStyle name="cDateMY" xfId="2175"/>
    <cellStyle name="cDateT24" xfId="2176"/>
    <cellStyle name="Changed" xfId="1514"/>
    <cellStyle name="Check Cell 2" xfId="141"/>
    <cellStyle name="Check Cell 2 2" xfId="1515"/>
    <cellStyle name="Check Cell 2 2 2" xfId="1516"/>
    <cellStyle name="Check Cell 2 2 2 2" xfId="2177"/>
    <cellStyle name="Check Cell 2 2 3" xfId="1517"/>
    <cellStyle name="Check Cell 2 2 4" xfId="2178"/>
    <cellStyle name="Check Cell 2 3" xfId="1518"/>
    <cellStyle name="Check Cell 2 3 2" xfId="2179"/>
    <cellStyle name="Check Cell 2 4" xfId="2180"/>
    <cellStyle name="Check Cell 2 5" xfId="2181"/>
    <cellStyle name="Check Cell 2 6" xfId="2182"/>
    <cellStyle name="Check Cell 3" xfId="237"/>
    <cellStyle name="Check Cell 4" xfId="381"/>
    <cellStyle name="ColHeading" xfId="1519"/>
    <cellStyle name="Comma" xfId="10" builtinId="3"/>
    <cellStyle name="Comma 10" xfId="1520"/>
    <cellStyle name="Comma 10 2" xfId="1521"/>
    <cellStyle name="Comma 10 2 2" xfId="2183"/>
    <cellStyle name="Comma 10 3" xfId="2184"/>
    <cellStyle name="Comma 10 4" xfId="2185"/>
    <cellStyle name="Comma 10 5" xfId="2186"/>
    <cellStyle name="Comma 11" xfId="1522"/>
    <cellStyle name="Comma 11 2" xfId="1523"/>
    <cellStyle name="Comma 11 2 2" xfId="2187"/>
    <cellStyle name="Comma 11 3" xfId="2188"/>
    <cellStyle name="Comma 11 4" xfId="2189"/>
    <cellStyle name="Comma 11 5" xfId="2190"/>
    <cellStyle name="Comma 11 6" xfId="2191"/>
    <cellStyle name="Comma 11 7" xfId="2192"/>
    <cellStyle name="Comma 12" xfId="1524"/>
    <cellStyle name="Comma 12 2" xfId="2193"/>
    <cellStyle name="Comma 12 3" xfId="2194"/>
    <cellStyle name="Comma 12 4" xfId="2195"/>
    <cellStyle name="Comma 13" xfId="1525"/>
    <cellStyle name="Comma 13 2" xfId="2196"/>
    <cellStyle name="Comma 13 3" xfId="2197"/>
    <cellStyle name="Comma 13 4" xfId="2198"/>
    <cellStyle name="Comma 14" xfId="1526"/>
    <cellStyle name="Comma 14 2" xfId="2199"/>
    <cellStyle name="Comma 14 3" xfId="2200"/>
    <cellStyle name="Comma 14 4" xfId="2201"/>
    <cellStyle name="Comma 15" xfId="1527"/>
    <cellStyle name="Comma 15 2" xfId="2202"/>
    <cellStyle name="Comma 15 3" xfId="2203"/>
    <cellStyle name="Comma 16" xfId="1528"/>
    <cellStyle name="Comma 16 2" xfId="2204"/>
    <cellStyle name="Comma 16 3" xfId="2205"/>
    <cellStyle name="Comma 16 4" xfId="2206"/>
    <cellStyle name="Comma 17" xfId="1529"/>
    <cellStyle name="Comma 17 2" xfId="2207"/>
    <cellStyle name="Comma 17 3" xfId="2208"/>
    <cellStyle name="Comma 17 4" xfId="2209"/>
    <cellStyle name="Comma 18" xfId="1530"/>
    <cellStyle name="Comma 19" xfId="1531"/>
    <cellStyle name="Comma 2" xfId="142"/>
    <cellStyle name="Comma 2 2" xfId="8"/>
    <cellStyle name="Comma 2 2 2" xfId="426"/>
    <cellStyle name="Comma 2 2 2 2" xfId="2210"/>
    <cellStyle name="Comma 2 2 3" xfId="143"/>
    <cellStyle name="Comma 2 3" xfId="1532"/>
    <cellStyle name="Comma 2 3 2" xfId="1533"/>
    <cellStyle name="Comma 2 3 2 2" xfId="2211"/>
    <cellStyle name="Comma 2 3 3" xfId="1534"/>
    <cellStyle name="Comma 2 3 4" xfId="2212"/>
    <cellStyle name="Comma 2 3 5" xfId="2213"/>
    <cellStyle name="Comma 2 4" xfId="1535"/>
    <cellStyle name="Comma 2 4 2" xfId="1536"/>
    <cellStyle name="Comma 2 4 2 2" xfId="2214"/>
    <cellStyle name="Comma 2 4 3" xfId="2215"/>
    <cellStyle name="Comma 2 4 4" xfId="2216"/>
    <cellStyle name="Comma 2 4 5" xfId="2217"/>
    <cellStyle name="Comma 2 4 6" xfId="2218"/>
    <cellStyle name="Comma 2 5" xfId="1537"/>
    <cellStyle name="Comma 2 5 2" xfId="2219"/>
    <cellStyle name="Comma 2 6" xfId="9"/>
    <cellStyle name="Comma 2 6 2" xfId="1538"/>
    <cellStyle name="Comma 2 6 3" xfId="2220"/>
    <cellStyle name="Comma 2 7" xfId="1539"/>
    <cellStyle name="Comma 2 7 2" xfId="2221"/>
    <cellStyle name="Comma 2 7 2 2" xfId="2222"/>
    <cellStyle name="Comma 2 7 3" xfId="2223"/>
    <cellStyle name="Comma 2 7 3 2" xfId="2224"/>
    <cellStyle name="Comma 2 7 4" xfId="2225"/>
    <cellStyle name="Comma 2 7 5" xfId="2226"/>
    <cellStyle name="Comma 2 8" xfId="1540"/>
    <cellStyle name="Comma 2 9" xfId="3308"/>
    <cellStyle name="Comma 2_Freight Capex plan Budget FY12 v2 (Cash v Commitment) (2)" xfId="2227"/>
    <cellStyle name="Comma 20" xfId="1409"/>
    <cellStyle name="Comma 21" xfId="2228"/>
    <cellStyle name="Comma 22" xfId="3307"/>
    <cellStyle name="Comma 3" xfId="6"/>
    <cellStyle name="Comma 3 10" xfId="2229"/>
    <cellStyle name="Comma 3 11" xfId="2230"/>
    <cellStyle name="Comma 3 2" xfId="144"/>
    <cellStyle name="Comma 3 2 2" xfId="1541"/>
    <cellStyle name="Comma 3 2 2 2" xfId="2231"/>
    <cellStyle name="Comma 3 2 3" xfId="1542"/>
    <cellStyle name="Comma 3 2 4" xfId="2232"/>
    <cellStyle name="Comma 3 2 5" xfId="2233"/>
    <cellStyle name="Comma 3 2 6" xfId="2234"/>
    <cellStyle name="Comma 3 3" xfId="1543"/>
    <cellStyle name="Comma 3 3 2" xfId="2235"/>
    <cellStyle name="Comma 3 3 2 2" xfId="2236"/>
    <cellStyle name="Comma 3 3 2 2 2" xfId="2237"/>
    <cellStyle name="Comma 3 3 2 3" xfId="2238"/>
    <cellStyle name="Comma 3 3 2 3 2" xfId="2239"/>
    <cellStyle name="Comma 3 3 2 4" xfId="2240"/>
    <cellStyle name="Comma 3 3 3" xfId="2241"/>
    <cellStyle name="Comma 3 4" xfId="1544"/>
    <cellStyle name="Comma 3 4 2" xfId="2242"/>
    <cellStyle name="Comma 3 5" xfId="1545"/>
    <cellStyle name="Comma 3 6" xfId="1546"/>
    <cellStyle name="Comma 3 7" xfId="1547"/>
    <cellStyle name="Comma 3 7 2" xfId="1548"/>
    <cellStyle name="Comma 3 8" xfId="1549"/>
    <cellStyle name="Comma 3 9" xfId="2243"/>
    <cellStyle name="Comma 3_November Recharges Corporate" xfId="2244"/>
    <cellStyle name="Comma 4" xfId="1550"/>
    <cellStyle name="Comma 4 2" xfId="2245"/>
    <cellStyle name="Comma 4 2 2" xfId="2246"/>
    <cellStyle name="Comma 4 2 3" xfId="2247"/>
    <cellStyle name="Comma 4 3" xfId="2248"/>
    <cellStyle name="Comma 4 3 2" xfId="2249"/>
    <cellStyle name="Comma 4 3 3" xfId="2250"/>
    <cellStyle name="Comma 4 4" xfId="2251"/>
    <cellStyle name="Comma 4 5" xfId="2252"/>
    <cellStyle name="Comma 4 6" xfId="2253"/>
    <cellStyle name="Comma 4 7" xfId="2254"/>
    <cellStyle name="Comma 4 8" xfId="2255"/>
    <cellStyle name="Comma 5" xfId="1551"/>
    <cellStyle name="Comma 5 2" xfId="2256"/>
    <cellStyle name="Comma 5 2 2" xfId="2257"/>
    <cellStyle name="Comma 5 2 3" xfId="2258"/>
    <cellStyle name="Comma 5 2 4" xfId="2259"/>
    <cellStyle name="Comma 5 3" xfId="2260"/>
    <cellStyle name="Comma 5 4" xfId="2261"/>
    <cellStyle name="Comma 5 5" xfId="2262"/>
    <cellStyle name="Comma 5 6" xfId="2263"/>
    <cellStyle name="Comma 6" xfId="1552"/>
    <cellStyle name="Comma 6 2" xfId="1553"/>
    <cellStyle name="Comma 6 2 2" xfId="2264"/>
    <cellStyle name="Comma 6 2 2 2" xfId="2265"/>
    <cellStyle name="Comma 6 2 2 3" xfId="2266"/>
    <cellStyle name="Comma 6 2 3" xfId="2267"/>
    <cellStyle name="Comma 6 2 4" xfId="2268"/>
    <cellStyle name="Comma 6 2 5" xfId="2269"/>
    <cellStyle name="Comma 6 3" xfId="2270"/>
    <cellStyle name="Comma 6 3 2" xfId="2271"/>
    <cellStyle name="Comma 6 3 3" xfId="2272"/>
    <cellStyle name="Comma 6 4" xfId="2273"/>
    <cellStyle name="Comma 6 4 2" xfId="2274"/>
    <cellStyle name="Comma 6 4 3" xfId="2275"/>
    <cellStyle name="Comma 6 5" xfId="2276"/>
    <cellStyle name="Comma 6 6" xfId="2277"/>
    <cellStyle name="Comma 6 7" xfId="2278"/>
    <cellStyle name="Comma 7" xfId="1554"/>
    <cellStyle name="Comma 7 2" xfId="1555"/>
    <cellStyle name="Comma 7 2 2" xfId="2279"/>
    <cellStyle name="Comma 7 2 2 2" xfId="2280"/>
    <cellStyle name="Comma 7 2 2 3" xfId="2281"/>
    <cellStyle name="Comma 7 2 3" xfId="2282"/>
    <cellStyle name="Comma 7 2 4" xfId="2283"/>
    <cellStyle name="Comma 7 2 5" xfId="2284"/>
    <cellStyle name="Comma 7 3" xfId="2285"/>
    <cellStyle name="Comma 7 3 2" xfId="2286"/>
    <cellStyle name="Comma 7 3 3" xfId="2287"/>
    <cellStyle name="Comma 7 4" xfId="2288"/>
    <cellStyle name="Comma 7 5" xfId="2289"/>
    <cellStyle name="Comma 7 6" xfId="2290"/>
    <cellStyle name="Comma 7 7" xfId="2291"/>
    <cellStyle name="Comma 7 8" xfId="2292"/>
    <cellStyle name="Comma 8" xfId="1556"/>
    <cellStyle name="Comma 8 2" xfId="2293"/>
    <cellStyle name="Comma 8 2 2" xfId="2294"/>
    <cellStyle name="Comma 8 2 3" xfId="2295"/>
    <cellStyle name="Comma 8 2 4" xfId="2296"/>
    <cellStyle name="Comma 8 3" xfId="2297"/>
    <cellStyle name="Comma 8 4" xfId="2298"/>
    <cellStyle name="Comma 8 5" xfId="2299"/>
    <cellStyle name="Comma 8 6" xfId="2300"/>
    <cellStyle name="Comma 8 7" xfId="2301"/>
    <cellStyle name="Comma 9" xfId="1557"/>
    <cellStyle name="Comma 9 2" xfId="2302"/>
    <cellStyle name="Comma 9 3" xfId="2303"/>
    <cellStyle name="Comma 9 4" xfId="2304"/>
    <cellStyle name="Comma 9 5" xfId="2305"/>
    <cellStyle name="Comma0" xfId="1558"/>
    <cellStyle name="Comma0 2" xfId="1559"/>
    <cellStyle name="Comma0 3" xfId="2306"/>
    <cellStyle name="Comma2" xfId="1560"/>
    <cellStyle name="Constants" xfId="14"/>
    <cellStyle name="ContentsHyperlink" xfId="253"/>
    <cellStyle name="Cover" xfId="1561"/>
    <cellStyle name="cPercent0" xfId="2307"/>
    <cellStyle name="cPercent1" xfId="2308"/>
    <cellStyle name="cPercent2" xfId="2309"/>
    <cellStyle name="cTextB" xfId="2310"/>
    <cellStyle name="cTextBCen" xfId="2311"/>
    <cellStyle name="cTextBCenSm" xfId="2312"/>
    <cellStyle name="cTextCen" xfId="2313"/>
    <cellStyle name="cTextGenWrap" xfId="2314"/>
    <cellStyle name="cTextI" xfId="2315"/>
    <cellStyle name="cTextSm" xfId="2316"/>
    <cellStyle name="cTextU" xfId="2317"/>
    <cellStyle name="Currency [0] U" xfId="2318"/>
    <cellStyle name="Currency [2]" xfId="2319"/>
    <cellStyle name="Currency [2] U" xfId="2320"/>
    <cellStyle name="Currency 10" xfId="2321"/>
    <cellStyle name="Currency 11" xfId="2322"/>
    <cellStyle name="Currency 12" xfId="2323"/>
    <cellStyle name="Currency 13" xfId="2324"/>
    <cellStyle name="Currency 2" xfId="1562"/>
    <cellStyle name="Currency 2 2" xfId="2325"/>
    <cellStyle name="Currency 2 2 2" xfId="2326"/>
    <cellStyle name="Currency 2 2 3" xfId="2327"/>
    <cellStyle name="Currency 2 3" xfId="2328"/>
    <cellStyle name="Currency 2 4" xfId="2329"/>
    <cellStyle name="Currency 2 5" xfId="2330"/>
    <cellStyle name="Currency 3" xfId="2331"/>
    <cellStyle name="Currency 3 2" xfId="2332"/>
    <cellStyle name="Currency 3 3" xfId="2333"/>
    <cellStyle name="Currency 4" xfId="2334"/>
    <cellStyle name="Currency 4 2" xfId="2335"/>
    <cellStyle name="Currency 4 3" xfId="2336"/>
    <cellStyle name="Currency 5" xfId="2337"/>
    <cellStyle name="Currency 5 2" xfId="2338"/>
    <cellStyle name="Currency 5 3" xfId="2339"/>
    <cellStyle name="Currency 6" xfId="2340"/>
    <cellStyle name="Currency 6 2" xfId="2341"/>
    <cellStyle name="Currency 6 3" xfId="2342"/>
    <cellStyle name="Currency 7" xfId="2343"/>
    <cellStyle name="Currency 7 2" xfId="2344"/>
    <cellStyle name="Currency 7 3" xfId="2345"/>
    <cellStyle name="Currency 8" xfId="2346"/>
    <cellStyle name="Currency 8 2" xfId="2347"/>
    <cellStyle name="Currency 9" xfId="2348"/>
    <cellStyle name="Currency0" xfId="1563"/>
    <cellStyle name="Currency0 2" xfId="2349"/>
    <cellStyle name="Currency2" xfId="1564"/>
    <cellStyle name="CustomCellsOrange" xfId="145"/>
    <cellStyle name="CustomCellsOrange 2" xfId="427"/>
    <cellStyle name="CustomCellsOrange 2 2" xfId="450"/>
    <cellStyle name="CustomCellsOrange 2 2 2" xfId="520"/>
    <cellStyle name="CustomCellsOrange 2 2 2 2" xfId="686"/>
    <cellStyle name="CustomCellsOrange 2 2 2 2 2" xfId="900"/>
    <cellStyle name="CustomCellsOrange 2 2 2 2 2 2" xfId="1402"/>
    <cellStyle name="CustomCellsOrange 2 2 2 2 3" xfId="1082"/>
    <cellStyle name="CustomCellsOrange 2 2 3" xfId="669"/>
    <cellStyle name="CustomCellsOrange 2 2 3 2" xfId="884"/>
    <cellStyle name="CustomCellsOrange 2 2 3 2 2" xfId="1386"/>
    <cellStyle name="CustomCellsOrange 2 2 3 3" xfId="1275"/>
    <cellStyle name="CustomCellsOrange 2 2 4" xfId="587"/>
    <cellStyle name="CustomCellsOrange 2 2 4 2" xfId="802"/>
    <cellStyle name="CustomCellsOrange 2 2 4 2 2" xfId="1120"/>
    <cellStyle name="CustomCellsOrange 2 2 4 3" xfId="1229"/>
    <cellStyle name="CustomCellsOrange 2 2 5" xfId="688"/>
    <cellStyle name="CustomCellsOrange 2 2 5 2" xfId="902"/>
    <cellStyle name="CustomCellsOrange 2 2 5 2 2" xfId="1404"/>
    <cellStyle name="CustomCellsOrange 2 2 5 3" xfId="1282"/>
    <cellStyle name="CustomCellsOrange 2 2 6" xfId="1055"/>
    <cellStyle name="CustomCellsOrange 3" xfId="285"/>
    <cellStyle name="CustomCellsOrange 3 2" xfId="624"/>
    <cellStyle name="CustomCellsOrange 3 2 2" xfId="839"/>
    <cellStyle name="CustomCellsOrange 3 2 2 2" xfId="1135"/>
    <cellStyle name="CustomCellsOrange 3 2 3" xfId="1147"/>
    <cellStyle name="CustomCellsOrange 3 3" xfId="557"/>
    <cellStyle name="CustomCellsOrange 3 3 2" xfId="772"/>
    <cellStyle name="CustomCellsOrange 3 3 2 2" xfId="911"/>
    <cellStyle name="CustomCellsOrange 3 3 3" xfId="1069"/>
    <cellStyle name="CustomCellsOrange 3 4" xfId="570"/>
    <cellStyle name="CustomCellsOrange 3 4 2" xfId="785"/>
    <cellStyle name="CustomCellsOrange 3 4 2 2" xfId="919"/>
    <cellStyle name="CustomCellsOrange 3 4 3" xfId="1255"/>
    <cellStyle name="CustomCellsOrange 3 5" xfId="710"/>
    <cellStyle name="CustomCellsOrange 3 5 2" xfId="3287"/>
    <cellStyle name="CustomCellsOrange 3 6" xfId="1281"/>
    <cellStyle name="CustomizationCells" xfId="27"/>
    <cellStyle name="CustomizationCells 2" xfId="428"/>
    <cellStyle name="CustomizationCells 2 2" xfId="451"/>
    <cellStyle name="CustomizationCells 2 2 2" xfId="521"/>
    <cellStyle name="CustomizationCells 2 2 2 2" xfId="687"/>
    <cellStyle name="CustomizationCells 2 2 2 2 2" xfId="901"/>
    <cellStyle name="CustomizationCells 2 2 2 2 2 2" xfId="1403"/>
    <cellStyle name="CustomizationCells 2 2 2 2 3" xfId="931"/>
    <cellStyle name="CustomizationCells 2 2 3" xfId="670"/>
    <cellStyle name="CustomizationCells 2 2 3 2" xfId="885"/>
    <cellStyle name="CustomizationCells 2 2 3 2 2" xfId="1387"/>
    <cellStyle name="CustomizationCells 2 2 3 3" xfId="987"/>
    <cellStyle name="CustomizationCells 2 2 4" xfId="533"/>
    <cellStyle name="CustomizationCells 2 2 4 2" xfId="748"/>
    <cellStyle name="CustomizationCells 2 2 4 2 2" xfId="949"/>
    <cellStyle name="CustomizationCells 2 2 4 3" xfId="1052"/>
    <cellStyle name="CustomizationCells 2 2 5" xfId="689"/>
    <cellStyle name="CustomizationCells 2 2 5 2" xfId="903"/>
    <cellStyle name="CustomizationCells 2 2 5 3" xfId="1217"/>
    <cellStyle name="CustomizationCells 2 2 6" xfId="1226"/>
    <cellStyle name="CustomizationCells 3" xfId="286"/>
    <cellStyle name="CustomizationCells 3 2" xfId="625"/>
    <cellStyle name="CustomizationCells 3 2 2" xfId="840"/>
    <cellStyle name="CustomizationCells 3 2 2 2" xfId="1127"/>
    <cellStyle name="CustomizationCells 3 2 3" xfId="927"/>
    <cellStyle name="CustomizationCells 3 3" xfId="652"/>
    <cellStyle name="CustomizationCells 3 3 2" xfId="867"/>
    <cellStyle name="CustomizationCells 3 3 2 2" xfId="1102"/>
    <cellStyle name="CustomizationCells 3 3 3" xfId="1221"/>
    <cellStyle name="CustomizationCells 3 4" xfId="572"/>
    <cellStyle name="CustomizationCells 3 4 2" xfId="787"/>
    <cellStyle name="CustomizationCells 3 4 2 2" xfId="938"/>
    <cellStyle name="CustomizationCells 3 4 3" xfId="1160"/>
    <cellStyle name="CustomizationCells 3 5" xfId="711"/>
    <cellStyle name="CustomizationCells 3 5 2" xfId="3288"/>
    <cellStyle name="CustomizationCells 3 6" xfId="1209"/>
    <cellStyle name="CustomizationCells 4" xfId="83"/>
    <cellStyle name="CustomizationCells 4 2" xfId="3253"/>
    <cellStyle name="CustomizationGreenCells" xfId="146"/>
    <cellStyle name="CustomizationGreenCells 2" xfId="429"/>
    <cellStyle name="CustomizationGreenCells 3" xfId="287"/>
    <cellStyle name="CustomizationGreenCells 3 2" xfId="626"/>
    <cellStyle name="CustomizationGreenCells 3 2 2" xfId="841"/>
    <cellStyle name="CustomizationGreenCells 3 2 2 2" xfId="1324"/>
    <cellStyle name="CustomizationGreenCells 3 2 3" xfId="1125"/>
    <cellStyle name="CustomizationGreenCells 3 3" xfId="596"/>
    <cellStyle name="CustomizationGreenCells 3 3 2" xfId="811"/>
    <cellStyle name="CustomizationGreenCells 3 3 2 2" xfId="1320"/>
    <cellStyle name="CustomizationGreenCells 3 3 3" xfId="1071"/>
    <cellStyle name="CustomizationGreenCells 3 4" xfId="529"/>
    <cellStyle name="CustomizationGreenCells 3 4 2" xfId="744"/>
    <cellStyle name="CustomizationGreenCells 3 4 2 2" xfId="953"/>
    <cellStyle name="CustomizationGreenCells 3 4 3" xfId="1126"/>
    <cellStyle name="CustomizationGreenCells 3 5" xfId="712"/>
    <cellStyle name="CustomizationGreenCells 3 6" xfId="1021"/>
    <cellStyle name="Data Input" xfId="2350"/>
    <cellStyle name="Date" xfId="1565"/>
    <cellStyle name="Date 2" xfId="2351"/>
    <cellStyle name="Date 2 2" xfId="2352"/>
    <cellStyle name="Date 3" xfId="2353"/>
    <cellStyle name="Date U" xfId="2354"/>
    <cellStyle name="Date_EY Board Report Nov 10 Template" xfId="2355"/>
    <cellStyle name="Decimal [0]" xfId="2356"/>
    <cellStyle name="Decimal [2]" xfId="2357"/>
    <cellStyle name="Decimal [2] U" xfId="2358"/>
    <cellStyle name="Decimal [4]" xfId="2359"/>
    <cellStyle name="Decimal [4] U" xfId="2360"/>
    <cellStyle name="Dezimal [0]_Tfz-Anzahl" xfId="1566"/>
    <cellStyle name="Dezimal_Tfz-Anzahl" xfId="1567"/>
    <cellStyle name="DocBox_EmptyRow" xfId="24"/>
    <cellStyle name="Eingabe" xfId="12"/>
    <cellStyle name="Eingabe 2" xfId="384"/>
    <cellStyle name="Eingabe 3" xfId="430"/>
    <cellStyle name="Eingabe 3 2" xfId="666"/>
    <cellStyle name="Eingabe 3 2 2" xfId="881"/>
    <cellStyle name="Eingabe 3 2 2 2" xfId="1383"/>
    <cellStyle name="Eingabe 3 2 3" xfId="1321"/>
    <cellStyle name="Eingabe 3 3" xfId="655"/>
    <cellStyle name="Eingabe 3 3 2" xfId="870"/>
    <cellStyle name="Eingabe 3 3 2 2" xfId="1062"/>
    <cellStyle name="Eingabe 3 3 3" xfId="1141"/>
    <cellStyle name="Eingabe 3 4" xfId="546"/>
    <cellStyle name="Eingabe 3 4 2" xfId="761"/>
    <cellStyle name="Eingabe 3 4 2 2" xfId="1103"/>
    <cellStyle name="Eingabe 3 4 3" xfId="1348"/>
    <cellStyle name="Eingabe 3 5" xfId="729"/>
    <cellStyle name="Eingabe 3 5 2" xfId="1279"/>
    <cellStyle name="Eingabe 3 6" xfId="1008"/>
    <cellStyle name="Eingabe 4" xfId="289"/>
    <cellStyle name="Eingabe 4 2" xfId="627"/>
    <cellStyle name="Eingabe 4 2 2" xfId="842"/>
    <cellStyle name="Eingabe 4 2 2 2" xfId="981"/>
    <cellStyle name="Eingabe 4 2 3" xfId="1132"/>
    <cellStyle name="Eingabe 4 3" xfId="554"/>
    <cellStyle name="Eingabe 4 3 2" xfId="769"/>
    <cellStyle name="Eingabe 4 3 2 2" xfId="1017"/>
    <cellStyle name="Eingabe 4 3 3" xfId="1004"/>
    <cellStyle name="Eingabe 4 4" xfId="530"/>
    <cellStyle name="Eingabe 4 4 2" xfId="745"/>
    <cellStyle name="Eingabe 4 4 2 2" xfId="1090"/>
    <cellStyle name="Eingabe 4 4 3" xfId="1220"/>
    <cellStyle name="Eingabe 4 5" xfId="713"/>
    <cellStyle name="Eingabe 4 5 2" xfId="1161"/>
    <cellStyle name="Eingabe 4 6" xfId="1310"/>
    <cellStyle name="Eingabe 5" xfId="564"/>
    <cellStyle name="Eingabe 5 2" xfId="779"/>
    <cellStyle name="Eingabe 5 2 2" xfId="923"/>
    <cellStyle name="Eingabe 5 3" xfId="1375"/>
    <cellStyle name="Eingabe 6" xfId="641"/>
    <cellStyle name="Eingabe 6 2" xfId="856"/>
    <cellStyle name="Eingabe 6 2 2" xfId="1211"/>
    <cellStyle name="Eingabe 6 3" xfId="1318"/>
    <cellStyle name="Eingabe 7" xfId="684"/>
    <cellStyle name="Eingabe 7 2" xfId="898"/>
    <cellStyle name="Eingabe 7 2 2" xfId="1400"/>
    <cellStyle name="Eingabe 7 3" xfId="1233"/>
    <cellStyle name="Eingabe 8" xfId="693"/>
    <cellStyle name="Eingabe 8 2" xfId="1377"/>
    <cellStyle name="Empty_B_border" xfId="30"/>
    <cellStyle name="Ergebnis" xfId="61" hidden="1"/>
    <cellStyle name="Ergebnis" xfId="957" hidden="1"/>
    <cellStyle name="Ergebnis" xfId="1269" hidden="1"/>
    <cellStyle name="Ergebnis" xfId="1249" hidden="1"/>
    <cellStyle name="Ergebnis" xfId="1284" hidden="1"/>
    <cellStyle name="Ergebnis" xfId="3183" hidden="1"/>
    <cellStyle name="Ergebnis" xfId="3215" hidden="1"/>
    <cellStyle name="Ergebnis" xfId="3231" hidden="1"/>
    <cellStyle name="Ergebnis" xfId="3279" hidden="1"/>
    <cellStyle name="Ergebnis" xfId="3263" hidden="1"/>
    <cellStyle name="Ergebnis 2" xfId="405"/>
    <cellStyle name="Ergebnis 2 2" xfId="661"/>
    <cellStyle name="Ergebnis 2 2 2" xfId="876"/>
    <cellStyle name="Ergebnis 2 2 2 2" xfId="946"/>
    <cellStyle name="Ergebnis 2 2 3" xfId="1245"/>
    <cellStyle name="Ergebnis 2 3" xfId="593"/>
    <cellStyle name="Ergebnis 2 3 2" xfId="808"/>
    <cellStyle name="Ergebnis 2 3 2 2" xfId="1044"/>
    <cellStyle name="Ergebnis 2 3 3" xfId="1074"/>
    <cellStyle name="Ergebnis 2 4" xfId="584"/>
    <cellStyle name="Ergebnis 2 4 2" xfId="799"/>
    <cellStyle name="Ergebnis 2 4 2 2" xfId="1059"/>
    <cellStyle name="Ergebnis 2 4 3" xfId="1303"/>
    <cellStyle name="Ergebnis 2 5" xfId="719"/>
    <cellStyle name="Ergebnis 2 5 2" xfId="1235"/>
    <cellStyle name="Ergebnis 2 6" xfId="1212"/>
    <cellStyle name="Ergebnis 3" xfId="298"/>
    <cellStyle name="Ergebnis 3 2" xfId="635"/>
    <cellStyle name="Ergebnis 3 2 2" xfId="850"/>
    <cellStyle name="Ergebnis 3 2 2 2" xfId="1265"/>
    <cellStyle name="Ergebnis 3 2 3" xfId="1351"/>
    <cellStyle name="Ergebnis 3 3" xfId="549"/>
    <cellStyle name="Ergebnis 3 3 2" xfId="764"/>
    <cellStyle name="Ergebnis 3 3 2 2" xfId="1116"/>
    <cellStyle name="Ergebnis 3 3 3" xfId="1073"/>
    <cellStyle name="Ergebnis 3 4" xfId="576"/>
    <cellStyle name="Ergebnis 3 4 2" xfId="791"/>
    <cellStyle name="Ergebnis 3 4 2 2" xfId="1058"/>
    <cellStyle name="Ergebnis 3 4 3" xfId="1293"/>
    <cellStyle name="Ergebnis 3 5" xfId="715"/>
    <cellStyle name="Ergebnis 3 5 2" xfId="1264"/>
    <cellStyle name="Ergebnis 3 6" xfId="1163"/>
    <cellStyle name="Ergebnis 4" xfId="565"/>
    <cellStyle name="Ergebnis 4 2" xfId="780"/>
    <cellStyle name="Ergebnis 4 2 2" xfId="1096"/>
    <cellStyle name="Ergebnis 4 3" xfId="1083"/>
    <cellStyle name="Ergebnis 5" xfId="639"/>
    <cellStyle name="Ergebnis 5 2" xfId="854"/>
    <cellStyle name="Ergebnis 5 2 2" xfId="950"/>
    <cellStyle name="Ergebnis 5 3" xfId="1006"/>
    <cellStyle name="Ergebnis 6" xfId="646"/>
    <cellStyle name="Ergebnis 6 2" xfId="861"/>
    <cellStyle name="Ergebnis 6 2 2" xfId="1130"/>
    <cellStyle name="Ergebnis 6 3" xfId="1350"/>
    <cellStyle name="Ergebnis 7" xfId="694"/>
    <cellStyle name="Ergebnis 7 2" xfId="1360"/>
    <cellStyle name="Erklärender Text" xfId="60" hidden="1"/>
    <cellStyle name="Erklärender Text" xfId="956" hidden="1"/>
    <cellStyle name="Erklärender Text" xfId="1357" hidden="1"/>
    <cellStyle name="Erklärender Text" xfId="983" hidden="1"/>
    <cellStyle name="Erklärender Text" xfId="1201" hidden="1"/>
    <cellStyle name="Erklärender Text" xfId="3182" hidden="1"/>
    <cellStyle name="Erklärender Text" xfId="3222" hidden="1"/>
    <cellStyle name="Erklärender Text" xfId="3230" hidden="1"/>
    <cellStyle name="Erklärender Text" xfId="3300" hidden="1"/>
    <cellStyle name="Erklärender Text" xfId="3269" hidden="1"/>
    <cellStyle name="Erklärender Text 2" xfId="406"/>
    <cellStyle name="Erklärender Text 3" xfId="288"/>
    <cellStyle name="Euro" xfId="1568"/>
    <cellStyle name="Euro 2" xfId="1569"/>
    <cellStyle name="Explanatory Text 2" xfId="147"/>
    <cellStyle name="Explanatory Text 2 2" xfId="1570"/>
    <cellStyle name="Explanatory Text 2 2 2" xfId="2361"/>
    <cellStyle name="Explanatory Text 2 3" xfId="2362"/>
    <cellStyle name="Explanatory Text 3" xfId="238"/>
    <cellStyle name="Explanatory Text 4" xfId="1878"/>
    <cellStyle name="EYHeader1" xfId="2363"/>
    <cellStyle name="Fixed" xfId="1571"/>
    <cellStyle name="Fixed 2" xfId="2364"/>
    <cellStyle name="Good 2" xfId="148"/>
    <cellStyle name="Good 2 2" xfId="1572"/>
    <cellStyle name="Good 2 2 2" xfId="1573"/>
    <cellStyle name="Good 2 2 3" xfId="1574"/>
    <cellStyle name="Good 2 2 4" xfId="2365"/>
    <cellStyle name="Good 2 3" xfId="1575"/>
    <cellStyle name="Good 2 3 2" xfId="2366"/>
    <cellStyle name="Good 2 4" xfId="2367"/>
    <cellStyle name="Good 3" xfId="239"/>
    <cellStyle name="Good 4" xfId="368"/>
    <cellStyle name="Grey" xfId="2368"/>
    <cellStyle name="Growth Factor" xfId="2369"/>
    <cellStyle name="Guesses" xfId="1576"/>
    <cellStyle name="Gut" xfId="149"/>
    <cellStyle name="Hash Out" xfId="2370"/>
    <cellStyle name="Hash Out 2" xfId="2371"/>
    <cellStyle name="Hash Out 2 2" xfId="2372"/>
    <cellStyle name="Header1" xfId="2373"/>
    <cellStyle name="Header1 2" xfId="2374"/>
    <cellStyle name="Header1 2 2" xfId="2375"/>
    <cellStyle name="Header2" xfId="2376"/>
    <cellStyle name="Header2 2" xfId="2377"/>
    <cellStyle name="Header2 2 2" xfId="2378"/>
    <cellStyle name="Heading" xfId="1577"/>
    <cellStyle name="Heading 1 2" xfId="150"/>
    <cellStyle name="Heading 1 2 2" xfId="2379"/>
    <cellStyle name="Heading 1 2 3" xfId="2380"/>
    <cellStyle name="Heading 1 2 4" xfId="2381"/>
    <cellStyle name="Heading 1 2 5" xfId="2382"/>
    <cellStyle name="Heading 1 3" xfId="240"/>
    <cellStyle name="Heading 1 4" xfId="376"/>
    <cellStyle name="Heading 2 2" xfId="151"/>
    <cellStyle name="Heading 2 2 2" xfId="2383"/>
    <cellStyle name="Heading 2 2 3" xfId="2384"/>
    <cellStyle name="Heading 2 3" xfId="241"/>
    <cellStyle name="Heading 2 4" xfId="377"/>
    <cellStyle name="Heading 3 2" xfId="152"/>
    <cellStyle name="Heading 3 2 2" xfId="2385"/>
    <cellStyle name="Heading 3 2 3" xfId="2386"/>
    <cellStyle name="Heading 3 3" xfId="242"/>
    <cellStyle name="Heading 3 4" xfId="378"/>
    <cellStyle name="Heading 4 2" xfId="153"/>
    <cellStyle name="Heading 4 2 2" xfId="2387"/>
    <cellStyle name="Heading 4 2 3" xfId="2388"/>
    <cellStyle name="Heading 4 3" xfId="243"/>
    <cellStyle name="Heading 4 4" xfId="379"/>
    <cellStyle name="Heading 5" xfId="1578"/>
    <cellStyle name="Headline" xfId="13"/>
    <cellStyle name="Hyperlink" xfId="2" builtinId="8"/>
    <cellStyle name="Hyperlink 2" xfId="1579"/>
    <cellStyle name="Hyperlink 2 2" xfId="1580"/>
    <cellStyle name="Hyperlink 2 2 2" xfId="2389"/>
    <cellStyle name="Hyperlink 3" xfId="1581"/>
    <cellStyle name="Hyperlink 3 2" xfId="1582"/>
    <cellStyle name="Hyperlink 3 3" xfId="2390"/>
    <cellStyle name="Hyperlink 4" xfId="1583"/>
    <cellStyle name="Hyperlink 5" xfId="1584"/>
    <cellStyle name="Hyperlink 5 2" xfId="1585"/>
    <cellStyle name="Hyperlink 6" xfId="1586"/>
    <cellStyle name="Hyperlink 7" xfId="1587"/>
    <cellStyle name="Hyperlink 8" xfId="1588"/>
    <cellStyle name="Hyperlink Arrow" xfId="2391"/>
    <cellStyle name="Hyperlink Arrow 2" xfId="2392"/>
    <cellStyle name="Hyperlink Arrow 2 2" xfId="2393"/>
    <cellStyle name="iComma0" xfId="2394"/>
    <cellStyle name="iComma1" xfId="2395"/>
    <cellStyle name="iComma2" xfId="2396"/>
    <cellStyle name="iCurrency0" xfId="2397"/>
    <cellStyle name="iCurrency2" xfId="2398"/>
    <cellStyle name="iDateDM" xfId="2399"/>
    <cellStyle name="iDateDMY" xfId="2400"/>
    <cellStyle name="iDateMY" xfId="2401"/>
    <cellStyle name="iDateT24" xfId="2402"/>
    <cellStyle name="Inp%0" xfId="2403"/>
    <cellStyle name="Inp%1" xfId="2404"/>
    <cellStyle name="Inp%2" xfId="2405"/>
    <cellStyle name="Inp,0" xfId="2406"/>
    <cellStyle name="Inp,1" xfId="2407"/>
    <cellStyle name="Inp,2" xfId="2408"/>
    <cellStyle name="Input (Date)" xfId="2409"/>
    <cellStyle name="Input (StyleA)" xfId="2410"/>
    <cellStyle name="Input [yellow]" xfId="2411"/>
    <cellStyle name="Input 2" xfId="7"/>
    <cellStyle name="Input 2 2" xfId="568"/>
    <cellStyle name="Input 2 2 2" xfId="783"/>
    <cellStyle name="Input 2 2 2 2" xfId="926"/>
    <cellStyle name="Input 2 2 2 3" xfId="1589"/>
    <cellStyle name="Input 2 2 3" xfId="1156"/>
    <cellStyle name="Input 2 3" xfId="672"/>
    <cellStyle name="Input 2 3 2" xfId="887"/>
    <cellStyle name="Input 2 3 2 2" xfId="1389"/>
    <cellStyle name="Input 2 3 2 3" xfId="1590"/>
    <cellStyle name="Input 2 3 3" xfId="1077"/>
    <cellStyle name="Input 2 4" xfId="683"/>
    <cellStyle name="Input 2 4 2" xfId="897"/>
    <cellStyle name="Input 2 4 2 2" xfId="1399"/>
    <cellStyle name="Input 2 4 3" xfId="1146"/>
    <cellStyle name="Input 2 5" xfId="695"/>
    <cellStyle name="Input 2 5 2" xfId="936"/>
    <cellStyle name="Input 2 6" xfId="154"/>
    <cellStyle name="Input 2 7" xfId="1214"/>
    <cellStyle name="Input 3" xfId="244"/>
    <cellStyle name="Input 3 2" xfId="600"/>
    <cellStyle name="Input 3 2 2" xfId="815"/>
    <cellStyle name="Input 3 2 2 2" xfId="948"/>
    <cellStyle name="Input 3 2 3" xfId="1344"/>
    <cellStyle name="Input 3 3" xfId="599"/>
    <cellStyle name="Input 3 3 2" xfId="814"/>
    <cellStyle name="Input 3 3 2 2" xfId="920"/>
    <cellStyle name="Input 3 3 3" xfId="1329"/>
    <cellStyle name="Input 3 4" xfId="543"/>
    <cellStyle name="Input 3 4 2" xfId="758"/>
    <cellStyle name="Input 3 4 2 2" xfId="1027"/>
    <cellStyle name="Input 3 4 3" xfId="1206"/>
    <cellStyle name="Input 3 5" xfId="701"/>
    <cellStyle name="Input 3 5 2" xfId="929"/>
    <cellStyle name="Input 3 6" xfId="1227"/>
    <cellStyle name="Input 4" xfId="355"/>
    <cellStyle name="InputCells" xfId="20"/>
    <cellStyle name="InputCells 2" xfId="155"/>
    <cellStyle name="InputCells 3" xfId="206"/>
    <cellStyle name="InputCells 4" xfId="358"/>
    <cellStyle name="InputCells_Bborder_1" xfId="156"/>
    <cellStyle name="InputCells12" xfId="29"/>
    <cellStyle name="InputCells12 2" xfId="157"/>
    <cellStyle name="InputCells12 2 2" xfId="432"/>
    <cellStyle name="InputCells12 2 2 2" xfId="606"/>
    <cellStyle name="InputCells12 2 2 2 2" xfId="821"/>
    <cellStyle name="InputCells12 2 2 2 2 2" xfId="939"/>
    <cellStyle name="InputCells12 2 2 2 3" xfId="1159"/>
    <cellStyle name="InputCells12 2 2 3" xfId="731"/>
    <cellStyle name="InputCells12 2 2 3 2" xfId="1378"/>
    <cellStyle name="InputCells12 2 3" xfId="291"/>
    <cellStyle name="InputCells12 2 3 2" xfId="629"/>
    <cellStyle name="InputCells12 2 3 2 2" xfId="844"/>
    <cellStyle name="InputCells12 2 3 2 2 2" xfId="982"/>
    <cellStyle name="InputCells12 2 3 2 3" xfId="1253"/>
    <cellStyle name="InputCells12 2 3 3" xfId="552"/>
    <cellStyle name="InputCells12 2 3 3 2" xfId="767"/>
    <cellStyle name="InputCells12 2 3 3 2 2" xfId="1190"/>
    <cellStyle name="InputCells12 2 3 3 3" xfId="917"/>
    <cellStyle name="InputCells12 2 3 4" xfId="668"/>
    <cellStyle name="InputCells12 2 3 4 2" xfId="883"/>
    <cellStyle name="InputCells12 2 3 4 2 2" xfId="1385"/>
    <cellStyle name="InputCells12 2 3 4 3" xfId="1150"/>
    <cellStyle name="InputCells12 2 3 5" xfId="941"/>
    <cellStyle name="InputCells12 3" xfId="431"/>
    <cellStyle name="InputCells12 3 2" xfId="536"/>
    <cellStyle name="InputCells12 3 2 2" xfId="751"/>
    <cellStyle name="InputCells12 3 2 2 2" xfId="904"/>
    <cellStyle name="InputCells12 3 2 3" xfId="1225"/>
    <cellStyle name="InputCells12 3 3" xfId="730"/>
    <cellStyle name="InputCells12 3 3 2" xfId="1223"/>
    <cellStyle name="InputCells12 4" xfId="290"/>
    <cellStyle name="InputCells12 4 2" xfId="628"/>
    <cellStyle name="InputCells12 4 2 2" xfId="843"/>
    <cellStyle name="InputCells12 4 2 2 2" xfId="1362"/>
    <cellStyle name="InputCells12 4 2 3" xfId="1144"/>
    <cellStyle name="InputCells12 4 3" xfId="553"/>
    <cellStyle name="InputCells12 4 3 2" xfId="768"/>
    <cellStyle name="InputCells12 4 3 2 2" xfId="1029"/>
    <cellStyle name="InputCells12 4 3 3" xfId="1080"/>
    <cellStyle name="InputCells12 4 4" xfId="527"/>
    <cellStyle name="InputCells12 4 4 2" xfId="742"/>
    <cellStyle name="InputCells12 4 4 2 2" xfId="1353"/>
    <cellStyle name="InputCells12 4 4 3" xfId="1188"/>
    <cellStyle name="InputCells12 4 5" xfId="1137"/>
    <cellStyle name="InputCells12 5" xfId="85"/>
    <cellStyle name="InputCells12 5 2" xfId="3255"/>
    <cellStyle name="InputCells12_BBorder" xfId="35"/>
    <cellStyle name="IntCells" xfId="158"/>
    <cellStyle name="iPercent0" xfId="2412"/>
    <cellStyle name="iPercent1" xfId="2413"/>
    <cellStyle name="iTextB" xfId="2414"/>
    <cellStyle name="iTextCen" xfId="2415"/>
    <cellStyle name="iTextGen" xfId="2416"/>
    <cellStyle name="iTextGenProt" xfId="2417"/>
    <cellStyle name="iTextGenWrap" xfId="2418"/>
    <cellStyle name="iTextI" xfId="2419"/>
    <cellStyle name="iTextSm" xfId="2420"/>
    <cellStyle name="iTextU" xfId="2421"/>
    <cellStyle name="Komma [0]_Blad1" xfId="2422"/>
    <cellStyle name="Komma_Blad1" xfId="2423"/>
    <cellStyle name="KP_thin_border_dark_grey" xfId="45"/>
    <cellStyle name="Linked Cell 2" xfId="159"/>
    <cellStyle name="Linked Cell 2 2" xfId="2424"/>
    <cellStyle name="Linked Cell 2 3" xfId="2425"/>
    <cellStyle name="Linked Cell 3" xfId="245"/>
    <cellStyle name="Linked Cell 4" xfId="380"/>
    <cellStyle name="MAJOR ROW HEADING" xfId="2426"/>
    <cellStyle name="MAJOR ROW HEADING 2" xfId="2427"/>
    <cellStyle name="MAJOR ROW HEADING 2 2" xfId="2428"/>
    <cellStyle name="Menu" xfId="1591"/>
    <cellStyle name="Millares [0]_A" xfId="2429"/>
    <cellStyle name="Millares_A" xfId="2430"/>
    <cellStyle name="Milliers [0]_03tabmat" xfId="1592"/>
    <cellStyle name="Milliers_03tabmat" xfId="1593"/>
    <cellStyle name="MINOR ROW HEADING" xfId="2431"/>
    <cellStyle name="MINOR ROW HEADING 2" xfId="2432"/>
    <cellStyle name="MINOR ROW HEADING 2 2" xfId="2433"/>
    <cellStyle name="Moneda [0]_A" xfId="2434"/>
    <cellStyle name="Moneda_A" xfId="2435"/>
    <cellStyle name="Monétaire [0]_03tabmat" xfId="1594"/>
    <cellStyle name="Monétaire_03tabmat" xfId="1595"/>
    <cellStyle name="N+(X)" xfId="1596"/>
    <cellStyle name="Neutral 2" xfId="160"/>
    <cellStyle name="Neutral 2 2" xfId="1597"/>
    <cellStyle name="Neutral 2 2 2" xfId="1598"/>
    <cellStyle name="Neutral 2 2 3" xfId="1599"/>
    <cellStyle name="Neutral 2 2 4" xfId="2436"/>
    <cellStyle name="Neutral 2 3" xfId="1600"/>
    <cellStyle name="Neutral 2 3 2" xfId="2437"/>
    <cellStyle name="Neutral 2 4" xfId="2438"/>
    <cellStyle name="Neutral 3" xfId="246"/>
    <cellStyle name="Nick's Standard" xfId="2439"/>
    <cellStyle name="Nml%0" xfId="2440"/>
    <cellStyle name="Nml%1" xfId="2441"/>
    <cellStyle name="Nml%2" xfId="2442"/>
    <cellStyle name="Nml,0" xfId="2443"/>
    <cellStyle name="Nml,1" xfId="2444"/>
    <cellStyle name="Nml,2" xfId="2445"/>
    <cellStyle name="Normaali 2" xfId="161"/>
    <cellStyle name="Normaali 2 2" xfId="162"/>
    <cellStyle name="Normal" xfId="0" builtinId="0"/>
    <cellStyle name="Normal - Style1" xfId="2446"/>
    <cellStyle name="Normal 10" xfId="383"/>
    <cellStyle name="Normal 10 10" xfId="2447"/>
    <cellStyle name="Normal 10 2" xfId="452"/>
    <cellStyle name="Normal 10 2 2" xfId="1601"/>
    <cellStyle name="Normal 10 2 2 2" xfId="1602"/>
    <cellStyle name="Normal 10 2 2 2 2" xfId="1603"/>
    <cellStyle name="Normal 10 2 2 2 2 2" xfId="2448"/>
    <cellStyle name="Normal 10 2 2 2 3" xfId="2449"/>
    <cellStyle name="Normal 10 2 2 3" xfId="1604"/>
    <cellStyle name="Normal 10 2 2 4" xfId="1605"/>
    <cellStyle name="Normal 10 2 2 5" xfId="2450"/>
    <cellStyle name="Normal 10 2 3" xfId="1606"/>
    <cellStyle name="Normal 10 2 3 2" xfId="1607"/>
    <cellStyle name="Normal 10 2 3 2 2" xfId="2451"/>
    <cellStyle name="Normal 10 2 3 3" xfId="2452"/>
    <cellStyle name="Normal 10 2 4" xfId="1608"/>
    <cellStyle name="Normal 10 2 5" xfId="1609"/>
    <cellStyle name="Normal 10 2 6" xfId="2453"/>
    <cellStyle name="Normal 10 3" xfId="1405"/>
    <cellStyle name="Normal 10 3 2" xfId="1610"/>
    <cellStyle name="Normal 10 3 2 2" xfId="1611"/>
    <cellStyle name="Normal 10 3 2 2 2" xfId="1612"/>
    <cellStyle name="Normal 10 3 2 2 3" xfId="2454"/>
    <cellStyle name="Normal 10 3 2 3" xfId="1613"/>
    <cellStyle name="Normal 10 3 2 4" xfId="1614"/>
    <cellStyle name="Normal 10 3 2 5" xfId="2455"/>
    <cellStyle name="Normal 10 3 3" xfId="1615"/>
    <cellStyle name="Normal 10 3 3 2" xfId="1616"/>
    <cellStyle name="Normal 10 3 4" xfId="1617"/>
    <cellStyle name="Normal 10 3 5" xfId="1618"/>
    <cellStyle name="Normal 10 3 6" xfId="2456"/>
    <cellStyle name="Normal 10 4" xfId="1619"/>
    <cellStyle name="Normal 10 4 2" xfId="1620"/>
    <cellStyle name="Normal 10 4 2 2" xfId="1621"/>
    <cellStyle name="Normal 10 4 2 3" xfId="2457"/>
    <cellStyle name="Normal 10 4 3" xfId="1622"/>
    <cellStyle name="Normal 10 4 4" xfId="1623"/>
    <cellStyle name="Normal 10 4 5" xfId="2458"/>
    <cellStyle name="Normal 10 5" xfId="1624"/>
    <cellStyle name="Normal 10 5 2" xfId="1625"/>
    <cellStyle name="Normal 10 6" xfId="1626"/>
    <cellStyle name="Normal 10 7" xfId="1627"/>
    <cellStyle name="Normal 10 7 2" xfId="1628"/>
    <cellStyle name="Normal 10 8" xfId="1629"/>
    <cellStyle name="Normal 10 9" xfId="2459"/>
    <cellStyle name="Normal 100" xfId="1630"/>
    <cellStyle name="Normal 101" xfId="1631"/>
    <cellStyle name="Normal 102" xfId="1632"/>
    <cellStyle name="Normal 102 2" xfId="1880"/>
    <cellStyle name="Normal 103" xfId="1406"/>
    <cellStyle name="Normal 104" xfId="2460"/>
    <cellStyle name="Normal 105" xfId="2461"/>
    <cellStyle name="Normal 106" xfId="2462"/>
    <cellStyle name="Normal 107" xfId="2463"/>
    <cellStyle name="Normal 108" xfId="2464"/>
    <cellStyle name="Normal 108 2" xfId="2465"/>
    <cellStyle name="Normal 109" xfId="2466"/>
    <cellStyle name="Normal 109 2" xfId="2467"/>
    <cellStyle name="Normal 11" xfId="411"/>
    <cellStyle name="Normal 11 2" xfId="5"/>
    <cellStyle name="Normal 11 2 2" xfId="453"/>
    <cellStyle name="Normal 11 2 2 2" xfId="2468"/>
    <cellStyle name="Normal 11 2 2 2 2" xfId="2469"/>
    <cellStyle name="Normal 11 2 3" xfId="2470"/>
    <cellStyle name="Normal 11 2 3 2" xfId="2471"/>
    <cellStyle name="Normal 11 2 4" xfId="2472"/>
    <cellStyle name="Normal 11 3" xfId="1633"/>
    <cellStyle name="Normal 11 3 2" xfId="2473"/>
    <cellStyle name="Normal 11 3 2 2" xfId="2474"/>
    <cellStyle name="Normal 11 3 3" xfId="2475"/>
    <cellStyle name="Normal 11 4" xfId="2476"/>
    <cellStyle name="Normal 11 4 2" xfId="2477"/>
    <cellStyle name="Normal 11 5" xfId="2478"/>
    <cellStyle name="Normal 11 6" xfId="2479"/>
    <cellStyle name="Normal 11 7" xfId="2480"/>
    <cellStyle name="Normal 110" xfId="2481"/>
    <cellStyle name="Normal 111" xfId="2482"/>
    <cellStyle name="Normal 112" xfId="2483"/>
    <cellStyle name="Normal 113" xfId="2484"/>
    <cellStyle name="Normal 114" xfId="2485"/>
    <cellStyle name="Normal 115" xfId="2486"/>
    <cellStyle name="Normal 116" xfId="2487"/>
    <cellStyle name="Normal 117" xfId="2488"/>
    <cellStyle name="Normal 118" xfId="2489"/>
    <cellStyle name="Normal 119" xfId="2490"/>
    <cellStyle name="Normal 12" xfId="522"/>
    <cellStyle name="Normal 12 2" xfId="682"/>
    <cellStyle name="Normal 12 2 2" xfId="2491"/>
    <cellStyle name="Normal 12 2 2 2" xfId="2492"/>
    <cellStyle name="Normal 12 2 2 2 2" xfId="2493"/>
    <cellStyle name="Normal 12 2 3" xfId="2494"/>
    <cellStyle name="Normal 12 2 3 2" xfId="2495"/>
    <cellStyle name="Normal 12 2 4" xfId="2496"/>
    <cellStyle name="Normal 12 3" xfId="1634"/>
    <cellStyle name="Normal 12 3 2" xfId="2497"/>
    <cellStyle name="Normal 12 3 2 2" xfId="2498"/>
    <cellStyle name="Normal 12 3 3" xfId="2499"/>
    <cellStyle name="Normal 12 4" xfId="2500"/>
    <cellStyle name="Normal 12 4 2" xfId="2501"/>
    <cellStyle name="Normal 12 5" xfId="2502"/>
    <cellStyle name="Normal 12 6" xfId="2503"/>
    <cellStyle name="Normal 12 7" xfId="2504"/>
    <cellStyle name="Normal 120" xfId="2505"/>
    <cellStyle name="Normal 121" xfId="2506"/>
    <cellStyle name="Normal 122" xfId="2507"/>
    <cellStyle name="Normal 13" xfId="1635"/>
    <cellStyle name="Normal 13 2" xfId="1636"/>
    <cellStyle name="Normal 13 2 2" xfId="1637"/>
    <cellStyle name="Normal 13 2 2 2" xfId="1638"/>
    <cellStyle name="Normal 13 2 2 2 2" xfId="2508"/>
    <cellStyle name="Normal 13 2 2 2 3" xfId="2509"/>
    <cellStyle name="Normal 13 2 2 3" xfId="2510"/>
    <cellStyle name="Normal 13 2 3" xfId="1639"/>
    <cellStyle name="Normal 13 2 3 2" xfId="2511"/>
    <cellStyle name="Normal 13 2 3 3" xfId="2512"/>
    <cellStyle name="Normal 13 2 4" xfId="1640"/>
    <cellStyle name="Normal 13 2 5" xfId="2513"/>
    <cellStyle name="Normal 13 3" xfId="1641"/>
    <cellStyle name="Normal 13 3 2" xfId="1642"/>
    <cellStyle name="Normal 13 3 2 2" xfId="1643"/>
    <cellStyle name="Normal 13 3 2 2 2" xfId="2514"/>
    <cellStyle name="Normal 13 3 2 3" xfId="2515"/>
    <cellStyle name="Normal 13 3 3" xfId="1644"/>
    <cellStyle name="Normal 13 3 4" xfId="1645"/>
    <cellStyle name="Normal 13 3 5" xfId="2516"/>
    <cellStyle name="Normal 13 4" xfId="1646"/>
    <cellStyle name="Normal 13 4 2" xfId="2517"/>
    <cellStyle name="Normal 13 4 3" xfId="2518"/>
    <cellStyle name="Normal 13 5" xfId="2519"/>
    <cellStyle name="Normal 13 6" xfId="2520"/>
    <cellStyle name="Normal 13 7" xfId="2521"/>
    <cellStyle name="Normal 13 8" xfId="2522"/>
    <cellStyle name="Normal 14" xfId="1647"/>
    <cellStyle name="Normal 14 2" xfId="1648"/>
    <cellStyle name="Normal 14 2 2" xfId="1649"/>
    <cellStyle name="Normal 14 2 2 2" xfId="2523"/>
    <cellStyle name="Normal 14 2 2 3" xfId="2524"/>
    <cellStyle name="Normal 14 2 2 4" xfId="2525"/>
    <cellStyle name="Normal 14 2 3" xfId="2526"/>
    <cellStyle name="Normal 14 2 3 2" xfId="2527"/>
    <cellStyle name="Normal 14 2 4" xfId="2528"/>
    <cellStyle name="Normal 14 2 5" xfId="2529"/>
    <cellStyle name="Normal 14 3" xfId="1650"/>
    <cellStyle name="Normal 14 4" xfId="1651"/>
    <cellStyle name="Normal 14 5" xfId="2530"/>
    <cellStyle name="Normal 14 6" xfId="2531"/>
    <cellStyle name="Normal 15" xfId="1652"/>
    <cellStyle name="Normal 15 2" xfId="1653"/>
    <cellStyle name="Normal 15 2 2" xfId="1654"/>
    <cellStyle name="Normal 15 2 2 2" xfId="2532"/>
    <cellStyle name="Normal 15 2 2 3" xfId="2533"/>
    <cellStyle name="Normal 15 2 2 4" xfId="2534"/>
    <cellStyle name="Normal 15 2 3" xfId="2535"/>
    <cellStyle name="Normal 15 2 3 2" xfId="2536"/>
    <cellStyle name="Normal 15 2 4" xfId="2537"/>
    <cellStyle name="Normal 15 2 5" xfId="2538"/>
    <cellStyle name="Normal 15 3" xfId="1655"/>
    <cellStyle name="Normal 15 3 2" xfId="2539"/>
    <cellStyle name="Normal 15 3 2 2" xfId="2540"/>
    <cellStyle name="Normal 15 3 3" xfId="2541"/>
    <cellStyle name="Normal 15 3 3 2" xfId="2542"/>
    <cellStyle name="Normal 15 3 4" xfId="2543"/>
    <cellStyle name="Normal 15 3 5" xfId="2544"/>
    <cellStyle name="Normal 15 4" xfId="1656"/>
    <cellStyle name="Normal 15 5" xfId="2545"/>
    <cellStyle name="Normal 15 6" xfId="2546"/>
    <cellStyle name="Normal 16" xfId="1657"/>
    <cellStyle name="Normal 16 2" xfId="1658"/>
    <cellStyle name="Normal 16 2 2" xfId="2547"/>
    <cellStyle name="Normal 16 2 2 2" xfId="2548"/>
    <cellStyle name="Normal 16 2 2 3" xfId="2549"/>
    <cellStyle name="Normal 16 2 3" xfId="2550"/>
    <cellStyle name="Normal 16 2 3 2" xfId="2551"/>
    <cellStyle name="Normal 16 2 4" xfId="2552"/>
    <cellStyle name="Normal 16 2 5" xfId="2553"/>
    <cellStyle name="Normal 16 3" xfId="2554"/>
    <cellStyle name="Normal 16 4" xfId="2555"/>
    <cellStyle name="Normal 16 5" xfId="2556"/>
    <cellStyle name="Normal 17" xfId="1659"/>
    <cellStyle name="Normal 17 2" xfId="1660"/>
    <cellStyle name="Normal 17 2 2" xfId="2557"/>
    <cellStyle name="Normal 17 2 3" xfId="2558"/>
    <cellStyle name="Normal 17 3" xfId="1661"/>
    <cellStyle name="Normal 17 4" xfId="2559"/>
    <cellStyle name="Normal 17 5" xfId="2560"/>
    <cellStyle name="Normal 17 6" xfId="2561"/>
    <cellStyle name="Normal 18" xfId="1662"/>
    <cellStyle name="Normal 18 2" xfId="1663"/>
    <cellStyle name="Normal 18 2 2" xfId="2562"/>
    <cellStyle name="Normal 18 2 3" xfId="2563"/>
    <cellStyle name="Normal 18 3" xfId="1664"/>
    <cellStyle name="Normal 18 4" xfId="2564"/>
    <cellStyle name="Normal 18 5" xfId="2565"/>
    <cellStyle name="Normal 19" xfId="1665"/>
    <cellStyle name="Normal 19 2" xfId="1666"/>
    <cellStyle name="Normal 19 2 2" xfId="2566"/>
    <cellStyle name="Normal 19 2 2 2" xfId="2567"/>
    <cellStyle name="Normal 19 2 3" xfId="2568"/>
    <cellStyle name="Normal 19 3" xfId="2569"/>
    <cellStyle name="Normal 19 3 2" xfId="2570"/>
    <cellStyle name="Normal 19 4" xfId="2571"/>
    <cellStyle name="Normal 19 5" xfId="2572"/>
    <cellStyle name="Normal 19 6" xfId="2573"/>
    <cellStyle name="Normal 2" xfId="3"/>
    <cellStyle name="Normal 2 10" xfId="1667"/>
    <cellStyle name="Normal 2 11" xfId="2574"/>
    <cellStyle name="Normal 2 12" xfId="2575"/>
    <cellStyle name="Normal 2 2" xfId="4"/>
    <cellStyle name="Normal 2 2 2" xfId="164"/>
    <cellStyle name="Normal 2 2 2 2" xfId="2576"/>
    <cellStyle name="Normal 2 2 2 3" xfId="2577"/>
    <cellStyle name="Normal 2 2 2 4" xfId="2578"/>
    <cellStyle name="Normal 2 2 2 5" xfId="2579"/>
    <cellStyle name="Normal 2 2 2 6" xfId="2580"/>
    <cellStyle name="Normal 2 2 2 7" xfId="2581"/>
    <cellStyle name="Normal 2 2 3" xfId="1668"/>
    <cellStyle name="Normal 2 2 3 2" xfId="2582"/>
    <cellStyle name="Normal 2 2 4" xfId="1669"/>
    <cellStyle name="Normal 2 2 4 2" xfId="2583"/>
    <cellStyle name="Normal 2 2 4 3" xfId="2584"/>
    <cellStyle name="Normal 2 2 5" xfId="1670"/>
    <cellStyle name="Normal 2 2 6" xfId="2585"/>
    <cellStyle name="Normal 2 2 7" xfId="2586"/>
    <cellStyle name="Normal 2 2_EDB010" xfId="1671"/>
    <cellStyle name="Normal 2 3" xfId="165"/>
    <cellStyle name="Normal 2 3 2" xfId="433"/>
    <cellStyle name="Normal 2 3 2 2" xfId="2587"/>
    <cellStyle name="Normal 2 3 2 3" xfId="2588"/>
    <cellStyle name="Normal 2 3 2 4" xfId="2589"/>
    <cellStyle name="Normal 2 3 3" xfId="1672"/>
    <cellStyle name="Normal 2 3 4" xfId="2590"/>
    <cellStyle name="Normal 2 3 5" xfId="2591"/>
    <cellStyle name="Normal 2 3 6" xfId="2592"/>
    <cellStyle name="Normal 2 4" xfId="50"/>
    <cellStyle name="Normal 2 4 2" xfId="2593"/>
    <cellStyle name="Normal 2 4 2 2" xfId="2594"/>
    <cellStyle name="Normal 2 4 2 3" xfId="2595"/>
    <cellStyle name="Normal 2 4 3" xfId="2596"/>
    <cellStyle name="Normal 2 4 4" xfId="2597"/>
    <cellStyle name="Normal 2 5" xfId="1673"/>
    <cellStyle name="Normal 2 5 2" xfId="2598"/>
    <cellStyle name="Normal 2 5 2 2" xfId="2599"/>
    <cellStyle name="Normal 2 5 2 3" xfId="2600"/>
    <cellStyle name="Normal 2 5 3" xfId="2601"/>
    <cellStyle name="Normal 2 5 4" xfId="2602"/>
    <cellStyle name="Normal 2 6" xfId="1674"/>
    <cellStyle name="Normal 2 6 2" xfId="2603"/>
    <cellStyle name="Normal 2 6 2 2" xfId="2604"/>
    <cellStyle name="Normal 2 6 3" xfId="2605"/>
    <cellStyle name="Normal 2 6 3 2" xfId="2606"/>
    <cellStyle name="Normal 2 6 4" xfId="2607"/>
    <cellStyle name="Normal 2 6 5" xfId="2608"/>
    <cellStyle name="Normal 2 6 6" xfId="2609"/>
    <cellStyle name="Normal 2 7" xfId="1675"/>
    <cellStyle name="Normal 2 7 2" xfId="2610"/>
    <cellStyle name="Normal 2 7 3" xfId="2611"/>
    <cellStyle name="Normal 2 7 4" xfId="2612"/>
    <cellStyle name="Normal 2 8" xfId="1676"/>
    <cellStyle name="Normal 2 8 2" xfId="2613"/>
    <cellStyle name="Normal 2 8 3" xfId="2614"/>
    <cellStyle name="Normal 2 9" xfId="1677"/>
    <cellStyle name="Normal 2 9 2" xfId="2615"/>
    <cellStyle name="Normal 2_Asset Register Jan 10 for Depreciation" xfId="2616"/>
    <cellStyle name="Normal 20" xfId="1678"/>
    <cellStyle name="Normal 20 2" xfId="1679"/>
    <cellStyle name="Normal 20 2 2" xfId="2617"/>
    <cellStyle name="Normal 20 2 2 2" xfId="2618"/>
    <cellStyle name="Normal 20 2 3" xfId="2619"/>
    <cellStyle name="Normal 20 3" xfId="2620"/>
    <cellStyle name="Normal 20 3 2" xfId="2621"/>
    <cellStyle name="Normal 20 4" xfId="2622"/>
    <cellStyle name="Normal 20 5" xfId="2623"/>
    <cellStyle name="Normal 21" xfId="1680"/>
    <cellStyle name="Normal 21 2" xfId="2624"/>
    <cellStyle name="Normal 21 2 2" xfId="2625"/>
    <cellStyle name="Normal 21 2 2 2" xfId="2626"/>
    <cellStyle name="Normal 21 3" xfId="2627"/>
    <cellStyle name="Normal 21 3 2" xfId="2628"/>
    <cellStyle name="Normal 21 4" xfId="2629"/>
    <cellStyle name="Normal 21 5" xfId="2630"/>
    <cellStyle name="Normal 21 6" xfId="2631"/>
    <cellStyle name="Normal 22" xfId="1681"/>
    <cellStyle name="Normal 22 2" xfId="2632"/>
    <cellStyle name="Normal 22 2 2" xfId="2633"/>
    <cellStyle name="Normal 22 3" xfId="2634"/>
    <cellStyle name="Normal 22 4" xfId="2635"/>
    <cellStyle name="Normal 23" xfId="1682"/>
    <cellStyle name="Normal 23 2" xfId="2636"/>
    <cellStyle name="Normal 23 2 2" xfId="2637"/>
    <cellStyle name="Normal 23 3" xfId="2638"/>
    <cellStyle name="Normal 23 4" xfId="2639"/>
    <cellStyle name="Normal 23 5" xfId="2640"/>
    <cellStyle name="Normal 24" xfId="1683"/>
    <cellStyle name="Normal 24 2" xfId="2641"/>
    <cellStyle name="Normal 24 2 2" xfId="2642"/>
    <cellStyle name="Normal 24 3" xfId="2643"/>
    <cellStyle name="Normal 24 4" xfId="2644"/>
    <cellStyle name="Normal 25" xfId="1684"/>
    <cellStyle name="Normal 25 2" xfId="2645"/>
    <cellStyle name="Normal 25 2 2" xfId="2646"/>
    <cellStyle name="Normal 25 3" xfId="2647"/>
    <cellStyle name="Normal 25 4" xfId="2648"/>
    <cellStyle name="Normal 26" xfId="1685"/>
    <cellStyle name="Normal 26 2" xfId="2649"/>
    <cellStyle name="Normal 26 2 2" xfId="2650"/>
    <cellStyle name="Normal 26 3" xfId="2651"/>
    <cellStyle name="Normal 27" xfId="1686"/>
    <cellStyle name="Normal 27 2" xfId="2652"/>
    <cellStyle name="Normal 27 2 2" xfId="2653"/>
    <cellStyle name="Normal 27 3" xfId="2654"/>
    <cellStyle name="Normal 28" xfId="1687"/>
    <cellStyle name="Normal 28 2" xfId="2655"/>
    <cellStyle name="Normal 28 2 2" xfId="2656"/>
    <cellStyle name="Normal 28 3" xfId="2657"/>
    <cellStyle name="Normal 29" xfId="1688"/>
    <cellStyle name="Normal 29 2" xfId="2658"/>
    <cellStyle name="Normal 29 2 2" xfId="2659"/>
    <cellStyle name="Normal 29 3" xfId="2660"/>
    <cellStyle name="Normal 3" xfId="46"/>
    <cellStyle name="Normal 3 2" xfId="166"/>
    <cellStyle name="Normal 3 2 2" xfId="51"/>
    <cellStyle name="Normal 3 2 2 2" xfId="2661"/>
    <cellStyle name="Normal 3 2 2 2 2" xfId="2662"/>
    <cellStyle name="Normal 3 2 2 3" xfId="2663"/>
    <cellStyle name="Normal 3 2 2 3 2" xfId="2664"/>
    <cellStyle name="Normal 3 2 2 3 3" xfId="2665"/>
    <cellStyle name="Normal 3 2 2 4" xfId="2666"/>
    <cellStyle name="Normal 3 2 2 4 2" xfId="2667"/>
    <cellStyle name="Normal 3 2 2 5" xfId="2668"/>
    <cellStyle name="Normal 3 2 2 6" xfId="2669"/>
    <cellStyle name="Normal 3 2 3" xfId="2670"/>
    <cellStyle name="Normal 3 2 3 2" xfId="2671"/>
    <cellStyle name="Normal 3 2 4" xfId="2672"/>
    <cellStyle name="Normal 3 2 5" xfId="2673"/>
    <cellStyle name="Normal 3 2 6" xfId="2674"/>
    <cellStyle name="Normal 3 3" xfId="207"/>
    <cellStyle name="Normal 3 3 2" xfId="1689"/>
    <cellStyle name="Normal 3 3 2 2" xfId="2675"/>
    <cellStyle name="Normal 3 3 2 3" xfId="2676"/>
    <cellStyle name="Normal 3 3 3" xfId="1690"/>
    <cellStyle name="Normal 3 3 3 2" xfId="2677"/>
    <cellStyle name="Normal 3 3 3 3" xfId="2678"/>
    <cellStyle name="Normal 3 3 4" xfId="2679"/>
    <cellStyle name="Normal 3 3 5" xfId="2680"/>
    <cellStyle name="Normal 3 3 6" xfId="2681"/>
    <cellStyle name="Normal 3 3 7" xfId="2682"/>
    <cellStyle name="Normal 3 4" xfId="369"/>
    <cellStyle name="Normal 3 4 2" xfId="2683"/>
    <cellStyle name="Normal 3 4 3" xfId="2684"/>
    <cellStyle name="Normal 3 4 4" xfId="2685"/>
    <cellStyle name="Normal 3 5" xfId="1691"/>
    <cellStyle name="Normal 3 5 2" xfId="2686"/>
    <cellStyle name="Normal 3 6" xfId="1875"/>
    <cellStyle name="Normal 3 7" xfId="2687"/>
    <cellStyle name="Normal 3 8" xfId="2688"/>
    <cellStyle name="Normal 3_Asset Register Jan 10 for Depreciation" xfId="2689"/>
    <cellStyle name="Normal 30" xfId="1692"/>
    <cellStyle name="Normal 30 2" xfId="2690"/>
    <cellStyle name="Normal 30 2 2" xfId="2691"/>
    <cellStyle name="Normal 30 3" xfId="2692"/>
    <cellStyle name="Normal 30 4" xfId="2693"/>
    <cellStyle name="Normal 31" xfId="1693"/>
    <cellStyle name="Normal 31 2" xfId="2694"/>
    <cellStyle name="Normal 31 3" xfId="2695"/>
    <cellStyle name="Normal 31 3 2" xfId="2696"/>
    <cellStyle name="Normal 31 4" xfId="2697"/>
    <cellStyle name="Normal 31 5" xfId="2698"/>
    <cellStyle name="Normal 32" xfId="1694"/>
    <cellStyle name="Normal 32 2" xfId="2699"/>
    <cellStyle name="Normal 32 2 2" xfId="2700"/>
    <cellStyle name="Normal 32 3" xfId="2701"/>
    <cellStyle name="Normal 32 4" xfId="2702"/>
    <cellStyle name="Normal 33" xfId="1695"/>
    <cellStyle name="Normal 33 2" xfId="2703"/>
    <cellStyle name="Normal 33 2 2" xfId="2704"/>
    <cellStyle name="Normal 33 3" xfId="2705"/>
    <cellStyle name="Normal 33 4" xfId="2706"/>
    <cellStyle name="Normal 34" xfId="1696"/>
    <cellStyle name="Normal 34 2" xfId="2707"/>
    <cellStyle name="Normal 34 2 2" xfId="2708"/>
    <cellStyle name="Normal 34 3" xfId="2709"/>
    <cellStyle name="Normal 34 4" xfId="2710"/>
    <cellStyle name="Normal 35" xfId="1697"/>
    <cellStyle name="Normal 35 2" xfId="2711"/>
    <cellStyle name="Normal 35 2 2" xfId="2712"/>
    <cellStyle name="Normal 35 3" xfId="2713"/>
    <cellStyle name="Normal 35 4" xfId="2714"/>
    <cellStyle name="Normal 36" xfId="1698"/>
    <cellStyle name="Normal 36 2" xfId="2715"/>
    <cellStyle name="Normal 36 2 2" xfId="2716"/>
    <cellStyle name="Normal 36 3" xfId="2717"/>
    <cellStyle name="Normal 36 4" xfId="2718"/>
    <cellStyle name="Normal 37" xfId="1699"/>
    <cellStyle name="Normal 37 2" xfId="2719"/>
    <cellStyle name="Normal 37 2 2" xfId="2720"/>
    <cellStyle name="Normal 37 3" xfId="2721"/>
    <cellStyle name="Normal 37 4" xfId="2722"/>
    <cellStyle name="Normal 38" xfId="1700"/>
    <cellStyle name="Normal 38 2" xfId="2723"/>
    <cellStyle name="Normal 38 2 2" xfId="2724"/>
    <cellStyle name="Normal 38 3" xfId="2725"/>
    <cellStyle name="Normal 38 4" xfId="2726"/>
    <cellStyle name="Normal 39" xfId="1701"/>
    <cellStyle name="Normal 39 2" xfId="2727"/>
    <cellStyle name="Normal 39 2 2" xfId="2728"/>
    <cellStyle name="Normal 39 3" xfId="2729"/>
    <cellStyle name="Normal 39 4" xfId="2730"/>
    <cellStyle name="Normal 4" xfId="167"/>
    <cellStyle name="Normal 4 2" xfId="168"/>
    <cellStyle name="Normal 4 2 2" xfId="169"/>
    <cellStyle name="Normal 4 2 2 2" xfId="1702"/>
    <cellStyle name="Normal 4 2 2 2 2" xfId="2731"/>
    <cellStyle name="Normal 4 2 2 2 3" xfId="2732"/>
    <cellStyle name="Normal 4 2 2 3" xfId="1703"/>
    <cellStyle name="Normal 4 2 2 3 2" xfId="1704"/>
    <cellStyle name="Normal 4 2 2 4" xfId="1705"/>
    <cellStyle name="Normal 4 2 2 5" xfId="1706"/>
    <cellStyle name="Normal 4 2 2 6" xfId="2733"/>
    <cellStyle name="Normal 4 2 3" xfId="434"/>
    <cellStyle name="Normal 4 2 3 2" xfId="1707"/>
    <cellStyle name="Normal 4 2 3 2 2" xfId="2734"/>
    <cellStyle name="Normal 4 2 3 3" xfId="2735"/>
    <cellStyle name="Normal 4 2 4" xfId="1708"/>
    <cellStyle name="Normal 4 2 4 2" xfId="2736"/>
    <cellStyle name="Normal 4 2 5" xfId="1709"/>
    <cellStyle name="Normal 4 2 5 2" xfId="1710"/>
    <cellStyle name="Normal 4 2 5 3" xfId="2737"/>
    <cellStyle name="Normal 4 2 6" xfId="1711"/>
    <cellStyle name="Normal 4 2 6 2" xfId="2738"/>
    <cellStyle name="Normal 4 2_Book4" xfId="2739"/>
    <cellStyle name="Normal 4 3" xfId="208"/>
    <cellStyle name="Normal 4 3 2" xfId="435"/>
    <cellStyle name="Normal 4 3 2 2" xfId="1712"/>
    <cellStyle name="Normal 4 3 2 2 2" xfId="1713"/>
    <cellStyle name="Normal 4 3 2 2 3" xfId="2740"/>
    <cellStyle name="Normal 4 3 2 3" xfId="1714"/>
    <cellStyle name="Normal 4 3 2 4" xfId="1715"/>
    <cellStyle name="Normal 4 3 2 5" xfId="2741"/>
    <cellStyle name="Normal 4 3 3" xfId="1716"/>
    <cellStyle name="Normal 4 3 3 2" xfId="1717"/>
    <cellStyle name="Normal 4 3 3 3" xfId="2742"/>
    <cellStyle name="Normal 4 3 4" xfId="1718"/>
    <cellStyle name="Normal 4 3 4 2" xfId="2743"/>
    <cellStyle name="Normal 4 3 5" xfId="1719"/>
    <cellStyle name="Normal 4 3 6" xfId="2744"/>
    <cellStyle name="Normal 4 4" xfId="1720"/>
    <cellStyle name="Normal 4 4 2" xfId="1721"/>
    <cellStyle name="Normal 4 4 2 2" xfId="1722"/>
    <cellStyle name="Normal 4 4 2 3" xfId="2745"/>
    <cellStyle name="Normal 4 4 3" xfId="1723"/>
    <cellStyle name="Normal 4 4 4" xfId="1724"/>
    <cellStyle name="Normal 4 4 5" xfId="2746"/>
    <cellStyle name="Normal 4 5" xfId="1725"/>
    <cellStyle name="Normal 4 5 2" xfId="1726"/>
    <cellStyle name="Normal 4 5 2 2" xfId="1727"/>
    <cellStyle name="Normal 4 5 3" xfId="1728"/>
    <cellStyle name="Normal 4 5 4" xfId="1729"/>
    <cellStyle name="Normal 4 5 5" xfId="2747"/>
    <cellStyle name="Normal 4 6" xfId="1730"/>
    <cellStyle name="Normal 4 6 2" xfId="2748"/>
    <cellStyle name="Normal 4 7" xfId="1731"/>
    <cellStyle name="Normal 4 7 2" xfId="2749"/>
    <cellStyle name="Normal 4 8" xfId="1732"/>
    <cellStyle name="Normal 4 8 2" xfId="2750"/>
    <cellStyle name="Normal 4 9" xfId="2751"/>
    <cellStyle name="Normal 4_Balance Sheet" xfId="2752"/>
    <cellStyle name="Normal 40" xfId="1733"/>
    <cellStyle name="Normal 40 2" xfId="2753"/>
    <cellStyle name="Normal 40 2 2" xfId="2754"/>
    <cellStyle name="Normal 40 3" xfId="2755"/>
    <cellStyle name="Normal 40 4" xfId="2756"/>
    <cellStyle name="Normal 41" xfId="1734"/>
    <cellStyle name="Normal 41 2" xfId="2757"/>
    <cellStyle name="Normal 41 2 2" xfId="2758"/>
    <cellStyle name="Normal 41 3" xfId="2759"/>
    <cellStyle name="Normal 41 4" xfId="2760"/>
    <cellStyle name="Normal 41 5" xfId="2761"/>
    <cellStyle name="Normal 42" xfId="1735"/>
    <cellStyle name="Normal 42 2" xfId="2762"/>
    <cellStyle name="Normal 42 2 2" xfId="2763"/>
    <cellStyle name="Normal 42 2 2 2" xfId="2764"/>
    <cellStyle name="Normal 42 2 2 3" xfId="2765"/>
    <cellStyle name="Normal 42 2 3" xfId="2766"/>
    <cellStyle name="Normal 42 2 3 2" xfId="2767"/>
    <cellStyle name="Normal 42 2 4" xfId="2768"/>
    <cellStyle name="Normal 42 3" xfId="2769"/>
    <cellStyle name="Normal 42 4" xfId="2770"/>
    <cellStyle name="Normal 43" xfId="1736"/>
    <cellStyle name="Normal 43 2" xfId="2771"/>
    <cellStyle name="Normal 43 2 2" xfId="2772"/>
    <cellStyle name="Normal 43 3" xfId="2773"/>
    <cellStyle name="Normal 43 4" xfId="2774"/>
    <cellStyle name="Normal 44" xfId="1737"/>
    <cellStyle name="Normal 44 2" xfId="2775"/>
    <cellStyle name="Normal 44 2 2" xfId="2776"/>
    <cellStyle name="Normal 44 3" xfId="2777"/>
    <cellStyle name="Normal 44 4" xfId="2778"/>
    <cellStyle name="Normal 45" xfId="1738"/>
    <cellStyle name="Normal 45 2" xfId="2779"/>
    <cellStyle name="Normal 45 2 2" xfId="2780"/>
    <cellStyle name="Normal 45 3" xfId="2781"/>
    <cellStyle name="Normal 45 4" xfId="2782"/>
    <cellStyle name="Normal 46" xfId="1739"/>
    <cellStyle name="Normal 46 2" xfId="2783"/>
    <cellStyle name="Normal 46 2 2" xfId="2784"/>
    <cellStyle name="Normal 46 3" xfId="2785"/>
    <cellStyle name="Normal 46 4" xfId="2786"/>
    <cellStyle name="Normal 47" xfId="1740"/>
    <cellStyle name="Normal 47 2" xfId="2787"/>
    <cellStyle name="Normal 47 2 2" xfId="2788"/>
    <cellStyle name="Normal 47 3" xfId="2789"/>
    <cellStyle name="Normal 47 4" xfId="2790"/>
    <cellStyle name="Normal 48" xfId="1741"/>
    <cellStyle name="Normal 48 2" xfId="2791"/>
    <cellStyle name="Normal 48 2 2" xfId="2792"/>
    <cellStyle name="Normal 48 3" xfId="2793"/>
    <cellStyle name="Normal 48 4" xfId="2794"/>
    <cellStyle name="Normal 49" xfId="1742"/>
    <cellStyle name="Normal 49 2" xfId="2795"/>
    <cellStyle name="Normal 49 2 2" xfId="2796"/>
    <cellStyle name="Normal 49 2 3" xfId="2797"/>
    <cellStyle name="Normal 49 3" xfId="2798"/>
    <cellStyle name="Normal 49 3 2" xfId="2799"/>
    <cellStyle name="Normal 49 4" xfId="2800"/>
    <cellStyle name="Normal 5" xfId="170"/>
    <cellStyle name="Normal 5 2" xfId="301"/>
    <cellStyle name="Normal 5 2 2" xfId="308"/>
    <cellStyle name="Normal 5 2 2 2" xfId="314"/>
    <cellStyle name="Normal 5 2 2 2 2" xfId="329"/>
    <cellStyle name="Normal 5 2 2 2 2 2" xfId="458"/>
    <cellStyle name="Normal 5 2 2 2 3" xfId="457"/>
    <cellStyle name="Normal 5 2 2 3" xfId="328"/>
    <cellStyle name="Normal 5 2 2 3 2" xfId="459"/>
    <cellStyle name="Normal 5 2 2 4" xfId="456"/>
    <cellStyle name="Normal 5 2 3" xfId="313"/>
    <cellStyle name="Normal 5 2 3 2" xfId="330"/>
    <cellStyle name="Normal 5 2 3 2 2" xfId="461"/>
    <cellStyle name="Normal 5 2 3 3" xfId="460"/>
    <cellStyle name="Normal 5 2 4" xfId="327"/>
    <cellStyle name="Normal 5 2 4 2" xfId="462"/>
    <cellStyle name="Normal 5 2 5" xfId="436"/>
    <cellStyle name="Normal 5 2 5 2" xfId="463"/>
    <cellStyle name="Normal 5 2 6" xfId="455"/>
    <cellStyle name="Normal 5 3" xfId="305"/>
    <cellStyle name="Normal 5 3 2" xfId="315"/>
    <cellStyle name="Normal 5 3 2 2" xfId="332"/>
    <cellStyle name="Normal 5 3 2 2 2" xfId="466"/>
    <cellStyle name="Normal 5 3 2 3" xfId="465"/>
    <cellStyle name="Normal 5 3 3" xfId="331"/>
    <cellStyle name="Normal 5 3 3 2" xfId="467"/>
    <cellStyle name="Normal 5 3 4" xfId="464"/>
    <cellStyle name="Normal 5 3 5" xfId="2801"/>
    <cellStyle name="Normal 5 4" xfId="312"/>
    <cellStyle name="Normal 5 4 2" xfId="333"/>
    <cellStyle name="Normal 5 4 2 2" xfId="469"/>
    <cellStyle name="Normal 5 4 3" xfId="468"/>
    <cellStyle name="Normal 5 4 4" xfId="2802"/>
    <cellStyle name="Normal 5 5" xfId="326"/>
    <cellStyle name="Normal 5 5 2" xfId="470"/>
    <cellStyle name="Normal 5 6" xfId="370"/>
    <cellStyle name="Normal 5 7" xfId="454"/>
    <cellStyle name="Normal 5 8" xfId="292"/>
    <cellStyle name="Normal 5 9" xfId="2803"/>
    <cellStyle name="Normal 5_Division Plan Format 2010 07 17 (Jun Fcst)" xfId="2804"/>
    <cellStyle name="Normal 50" xfId="1743"/>
    <cellStyle name="Normal 50 2" xfId="2805"/>
    <cellStyle name="Normal 50 2 2" xfId="2806"/>
    <cellStyle name="Normal 50 2 3" xfId="2807"/>
    <cellStyle name="Normal 50 3" xfId="2808"/>
    <cellStyle name="Normal 50 3 2" xfId="2809"/>
    <cellStyle name="Normal 50 4" xfId="2810"/>
    <cellStyle name="Normal 51" xfId="1744"/>
    <cellStyle name="Normal 51 2" xfId="2811"/>
    <cellStyle name="Normal 52" xfId="1745"/>
    <cellStyle name="Normal 52 2" xfId="2812"/>
    <cellStyle name="Normal 53" xfId="1746"/>
    <cellStyle name="Normal 53 2" xfId="2813"/>
    <cellStyle name="Normal 54" xfId="1747"/>
    <cellStyle name="Normal 54 2" xfId="2814"/>
    <cellStyle name="Normal 55" xfId="1748"/>
    <cellStyle name="Normal 55 2" xfId="2815"/>
    <cellStyle name="Normal 56" xfId="1749"/>
    <cellStyle name="Normal 56 2" xfId="2816"/>
    <cellStyle name="Normal 57" xfId="1750"/>
    <cellStyle name="Normal 57 2" xfId="2817"/>
    <cellStyle name="Normal 58" xfId="1751"/>
    <cellStyle name="Normal 58 2" xfId="2818"/>
    <cellStyle name="Normal 59" xfId="1752"/>
    <cellStyle name="Normal 59 2" xfId="2819"/>
    <cellStyle name="Normal 6" xfId="171"/>
    <cellStyle name="Normal 6 10" xfId="437"/>
    <cellStyle name="Normal 6 10 2" xfId="472"/>
    <cellStyle name="Normal 6 11" xfId="471"/>
    <cellStyle name="Normal 6 2" xfId="302"/>
    <cellStyle name="Normal 6 2 2" xfId="309"/>
    <cellStyle name="Normal 6 2 2 2" xfId="318"/>
    <cellStyle name="Normal 6 2 2 2 2" xfId="337"/>
    <cellStyle name="Normal 6 2 2 2 2 2" xfId="476"/>
    <cellStyle name="Normal 6 2 2 2 3" xfId="475"/>
    <cellStyle name="Normal 6 2 2 3" xfId="336"/>
    <cellStyle name="Normal 6 2 2 3 2" xfId="477"/>
    <cellStyle name="Normal 6 2 2 4" xfId="474"/>
    <cellStyle name="Normal 6 2 3" xfId="317"/>
    <cellStyle name="Normal 6 2 3 2" xfId="338"/>
    <cellStyle name="Normal 6 2 3 2 2" xfId="479"/>
    <cellStyle name="Normal 6 2 3 3" xfId="478"/>
    <cellStyle name="Normal 6 2 4" xfId="335"/>
    <cellStyle name="Normal 6 2 4 2" xfId="480"/>
    <cellStyle name="Normal 6 2 5" xfId="438"/>
    <cellStyle name="Normal 6 2 5 2" xfId="481"/>
    <cellStyle name="Normal 6 2 6" xfId="473"/>
    <cellStyle name="Normal 6 3" xfId="304"/>
    <cellStyle name="Normal 6 3 2" xfId="311"/>
    <cellStyle name="Normal 6 3 2 2" xfId="320"/>
    <cellStyle name="Normal 6 3 2 2 2" xfId="341"/>
    <cellStyle name="Normal 6 3 2 2 2 2" xfId="485"/>
    <cellStyle name="Normal 6 3 2 2 3" xfId="484"/>
    <cellStyle name="Normal 6 3 2 3" xfId="340"/>
    <cellStyle name="Normal 6 3 2 3 2" xfId="486"/>
    <cellStyle name="Normal 6 3 2 4" xfId="483"/>
    <cellStyle name="Normal 6 3 3" xfId="319"/>
    <cellStyle name="Normal 6 3 3 2" xfId="342"/>
    <cellStyle name="Normal 6 3 3 2 2" xfId="488"/>
    <cellStyle name="Normal 6 3 3 3" xfId="487"/>
    <cellStyle name="Normal 6 3 4" xfId="339"/>
    <cellStyle name="Normal 6 3 4 2" xfId="489"/>
    <cellStyle name="Normal 6 3 5" xfId="482"/>
    <cellStyle name="Normal 6 4" xfId="306"/>
    <cellStyle name="Normal 6 4 2" xfId="321"/>
    <cellStyle name="Normal 6 4 2 2" xfId="344"/>
    <cellStyle name="Normal 6 4 2 2 2" xfId="492"/>
    <cellStyle name="Normal 6 4 2 3" xfId="491"/>
    <cellStyle name="Normal 6 4 3" xfId="343"/>
    <cellStyle name="Normal 6 4 3 2" xfId="493"/>
    <cellStyle name="Normal 6 4 4" xfId="490"/>
    <cellStyle name="Normal 6 5" xfId="316"/>
    <cellStyle name="Normal 6 5 2" xfId="345"/>
    <cellStyle name="Normal 6 5 2 2" xfId="495"/>
    <cellStyle name="Normal 6 5 3" xfId="494"/>
    <cellStyle name="Normal 6 6" xfId="334"/>
    <cellStyle name="Normal 6 6 2" xfId="496"/>
    <cellStyle name="Normal 6 7" xfId="371"/>
    <cellStyle name="Normal 6 7 2" xfId="497"/>
    <cellStyle name="Normal 6 8" xfId="407"/>
    <cellStyle name="Normal 6 8 2" xfId="498"/>
    <cellStyle name="Normal 6 9" xfId="410"/>
    <cellStyle name="Normal 6 9 2" xfId="499"/>
    <cellStyle name="Normal 60" xfId="1753"/>
    <cellStyle name="Normal 60 2" xfId="2820"/>
    <cellStyle name="Normal 61" xfId="1754"/>
    <cellStyle name="Normal 61 2" xfId="2821"/>
    <cellStyle name="Normal 62" xfId="1755"/>
    <cellStyle name="Normal 62 2" xfId="2822"/>
    <cellStyle name="Normal 63" xfId="1756"/>
    <cellStyle name="Normal 63 2" xfId="2823"/>
    <cellStyle name="Normal 64" xfId="1757"/>
    <cellStyle name="Normal 65" xfId="1758"/>
    <cellStyle name="Normal 65 2" xfId="2824"/>
    <cellStyle name="Normal 66" xfId="1759"/>
    <cellStyle name="Normal 66 2" xfId="2825"/>
    <cellStyle name="Normal 67" xfId="1760"/>
    <cellStyle name="Normal 67 2" xfId="2826"/>
    <cellStyle name="Normal 68" xfId="1761"/>
    <cellStyle name="Normal 68 2" xfId="2827"/>
    <cellStyle name="Normal 69" xfId="1762"/>
    <cellStyle name="Normal 69 2" xfId="2828"/>
    <cellStyle name="Normal 7" xfId="44"/>
    <cellStyle name="Normal 7 2" xfId="303"/>
    <cellStyle name="Normal 7 2 2" xfId="310"/>
    <cellStyle name="Normal 7 2 2 2" xfId="324"/>
    <cellStyle name="Normal 7 2 2 2 2" xfId="349"/>
    <cellStyle name="Normal 7 2 2 2 2 2" xfId="504"/>
    <cellStyle name="Normal 7 2 2 2 3" xfId="503"/>
    <cellStyle name="Normal 7 2 2 3" xfId="348"/>
    <cellStyle name="Normal 7 2 2 3 2" xfId="505"/>
    <cellStyle name="Normal 7 2 2 4" xfId="502"/>
    <cellStyle name="Normal 7 2 3" xfId="323"/>
    <cellStyle name="Normal 7 2 3 2" xfId="350"/>
    <cellStyle name="Normal 7 2 3 2 2" xfId="507"/>
    <cellStyle name="Normal 7 2 3 3" xfId="506"/>
    <cellStyle name="Normal 7 2 4" xfId="347"/>
    <cellStyle name="Normal 7 2 4 2" xfId="508"/>
    <cellStyle name="Normal 7 2 5" xfId="439"/>
    <cellStyle name="Normal 7 2 5 2" xfId="509"/>
    <cellStyle name="Normal 7 2 6" xfId="501"/>
    <cellStyle name="Normal 7 3" xfId="307"/>
    <cellStyle name="Normal 7 3 2" xfId="325"/>
    <cellStyle name="Normal 7 3 2 2" xfId="352"/>
    <cellStyle name="Normal 7 3 2 2 2" xfId="512"/>
    <cellStyle name="Normal 7 3 2 3" xfId="511"/>
    <cellStyle name="Normal 7 3 3" xfId="351"/>
    <cellStyle name="Normal 7 3 3 2" xfId="513"/>
    <cellStyle name="Normal 7 3 4" xfId="510"/>
    <cellStyle name="Normal 7 4" xfId="322"/>
    <cellStyle name="Normal 7 4 2" xfId="353"/>
    <cellStyle name="Normal 7 4 2 2" xfId="515"/>
    <cellStyle name="Normal 7 4 3" xfId="514"/>
    <cellStyle name="Normal 7 5" xfId="346"/>
    <cellStyle name="Normal 7 5 2" xfId="516"/>
    <cellStyle name="Normal 7 6" xfId="359"/>
    <cellStyle name="Normal 7 7" xfId="500"/>
    <cellStyle name="Normal 7 8" xfId="300"/>
    <cellStyle name="Normal 70" xfId="1763"/>
    <cellStyle name="Normal 70 2" xfId="2829"/>
    <cellStyle name="Normal 71" xfId="1764"/>
    <cellStyle name="Normal 71 2" xfId="2830"/>
    <cellStyle name="Normal 71 3" xfId="2831"/>
    <cellStyle name="Normal 72" xfId="1765"/>
    <cellStyle name="Normal 72 2" xfId="2832"/>
    <cellStyle name="Normal 73" xfId="1766"/>
    <cellStyle name="Normal 73 2" xfId="2833"/>
    <cellStyle name="Normal 74" xfId="1767"/>
    <cellStyle name="Normal 74 2" xfId="2834"/>
    <cellStyle name="Normal 75" xfId="1768"/>
    <cellStyle name="Normal 75 2" xfId="2835"/>
    <cellStyle name="Normal 76" xfId="1769"/>
    <cellStyle name="Normal 76 2" xfId="2836"/>
    <cellStyle name="Normal 77" xfId="1770"/>
    <cellStyle name="Normal 77 2" xfId="2837"/>
    <cellStyle name="Normal 78" xfId="1771"/>
    <cellStyle name="Normal 78 2" xfId="2838"/>
    <cellStyle name="Normal 79" xfId="1772"/>
    <cellStyle name="Normal 79 2" xfId="2839"/>
    <cellStyle name="Normal 8" xfId="247"/>
    <cellStyle name="Normal 8 2" xfId="441"/>
    <cellStyle name="Normal 8 2 2" xfId="2840"/>
    <cellStyle name="Normal 8 2 2 2" xfId="2841"/>
    <cellStyle name="Normal 8 2 3" xfId="2842"/>
    <cellStyle name="Normal 8 3" xfId="440"/>
    <cellStyle name="Normal 8 3 2" xfId="2843"/>
    <cellStyle name="Normal 8 3 3" xfId="2844"/>
    <cellStyle name="Normal 8 4" xfId="1773"/>
    <cellStyle name="Normal 8 4 2" xfId="2845"/>
    <cellStyle name="Normal 8 5" xfId="2846"/>
    <cellStyle name="Normal 8 6" xfId="2847"/>
    <cellStyle name="Normal 8 7" xfId="2848"/>
    <cellStyle name="Normal 8 8" xfId="2849"/>
    <cellStyle name="Normal 8 9" xfId="2850"/>
    <cellStyle name="Normal 80" xfId="1774"/>
    <cellStyle name="Normal 80 2" xfId="2851"/>
    <cellStyle name="Normal 81" xfId="1775"/>
    <cellStyle name="Normal 81 2" xfId="2852"/>
    <cellStyle name="Normal 82" xfId="1776"/>
    <cellStyle name="Normal 82 2" xfId="2853"/>
    <cellStyle name="Normal 83" xfId="1777"/>
    <cellStyle name="Normal 83 2" xfId="2854"/>
    <cellStyle name="Normal 84" xfId="1778"/>
    <cellStyle name="Normal 84 2" xfId="2855"/>
    <cellStyle name="Normal 85" xfId="1779"/>
    <cellStyle name="Normal 85 2" xfId="2856"/>
    <cellStyle name="Normal 86" xfId="1780"/>
    <cellStyle name="Normal 86 2" xfId="2857"/>
    <cellStyle name="Normal 87" xfId="1781"/>
    <cellStyle name="Normal 87 2" xfId="2858"/>
    <cellStyle name="Normal 88" xfId="1782"/>
    <cellStyle name="Normal 88 2" xfId="2859"/>
    <cellStyle name="Normal 89" xfId="1783"/>
    <cellStyle name="Normal 89 2" xfId="2860"/>
    <cellStyle name="Normal 9" xfId="354"/>
    <cellStyle name="Normal 9 10" xfId="2861"/>
    <cellStyle name="Normal 9 11" xfId="2862"/>
    <cellStyle name="Normal 9 2" xfId="517"/>
    <cellStyle name="Normal 9 2 2" xfId="2863"/>
    <cellStyle name="Normal 9 2 3" xfId="2864"/>
    <cellStyle name="Normal 9 3" xfId="1784"/>
    <cellStyle name="Normal 9 3 2" xfId="2865"/>
    <cellStyle name="Normal 9 4" xfId="2866"/>
    <cellStyle name="Normal 90" xfId="1785"/>
    <cellStyle name="Normal 90 2" xfId="2867"/>
    <cellStyle name="Normal 91" xfId="1786"/>
    <cellStyle name="Normal 91 2" xfId="2868"/>
    <cellStyle name="Normal 92" xfId="1787"/>
    <cellStyle name="Normal 92 2" xfId="2869"/>
    <cellStyle name="Normal 93" xfId="1788"/>
    <cellStyle name="Normal 94" xfId="1789"/>
    <cellStyle name="Normal 95" xfId="1790"/>
    <cellStyle name="Normal 96" xfId="1791"/>
    <cellStyle name="Normal 97" xfId="1792"/>
    <cellStyle name="Normal 98" xfId="1793"/>
    <cellStyle name="Normal 99" xfId="1794"/>
    <cellStyle name="Normal GHG Numbers (0.00)" xfId="172"/>
    <cellStyle name="Normal GHG Numbers (0.00) 2" xfId="173"/>
    <cellStyle name="Normal GHG Numbers (0.00) 3" xfId="47"/>
    <cellStyle name="Normal GHG Numbers (0.00) 3 2" xfId="442"/>
    <cellStyle name="Normal GHG Numbers (0.00) 3 2 2" xfId="591"/>
    <cellStyle name="Normal GHG Numbers (0.00) 3 2 2 2" xfId="806"/>
    <cellStyle name="Normal GHG Numbers (0.00) 3 2 2 2 2" xfId="1124"/>
    <cellStyle name="Normal GHG Numbers (0.00) 3 2 2 3" xfId="1072"/>
    <cellStyle name="Normal GHG Numbers (0.00) 3 2 3" xfId="732"/>
    <cellStyle name="Normal GHG Numbers (0.00) 3 2 3 2" xfId="1274"/>
    <cellStyle name="Normal GHG Numbers (0.00) 3 3" xfId="372"/>
    <cellStyle name="Normal GHG Numbers (0.00) 3 3 2" xfId="650"/>
    <cellStyle name="Normal GHG Numbers (0.00) 3 3 2 2" xfId="865"/>
    <cellStyle name="Normal GHG Numbers (0.00) 3 3 2 2 2" xfId="1152"/>
    <cellStyle name="Normal GHG Numbers (0.00) 3 3 2 3" xfId="924"/>
    <cellStyle name="Normal GHG Numbers (0.00) 3 3 3" xfId="547"/>
    <cellStyle name="Normal GHG Numbers (0.00) 3 3 3 2" xfId="762"/>
    <cellStyle name="Normal GHG Numbers (0.00) 3 3 3 2 2" xfId="1043"/>
    <cellStyle name="Normal GHG Numbers (0.00) 3 3 3 3" xfId="993"/>
    <cellStyle name="Normal GHG Numbers (0.00) 3 3 4" xfId="680"/>
    <cellStyle name="Normal GHG Numbers (0.00) 3 3 4 2" xfId="895"/>
    <cellStyle name="Normal GHG Numbers (0.00) 3 3 4 2 2" xfId="1397"/>
    <cellStyle name="Normal GHG Numbers (0.00) 3 3 4 3" xfId="1371"/>
    <cellStyle name="Normal GHG Numbers (0.00) 3 3 5" xfId="1219"/>
    <cellStyle name="Normal GHG Numbers (0.00) 3 4" xfId="174"/>
    <cellStyle name="Normal GHG Numbers (0.00) 3 4 2" xfId="3259"/>
    <cellStyle name="Normal GHG Textfiels Bold" xfId="15"/>
    <cellStyle name="Normal GHG Textfiels Bold 2" xfId="175"/>
    <cellStyle name="Normal GHG Textfiels Bold 3" xfId="176"/>
    <cellStyle name="Normal GHG Textfiels Bold 3 2" xfId="443"/>
    <cellStyle name="Normal GHG Textfiels Bold 3 2 2" xfId="535"/>
    <cellStyle name="Normal GHG Textfiels Bold 3 2 2 2" xfId="750"/>
    <cellStyle name="Normal GHG Textfiels Bold 3 2 2 2 2" xfId="1105"/>
    <cellStyle name="Normal GHG Textfiels Bold 3 2 2 3" xfId="1333"/>
    <cellStyle name="Normal GHG Textfiels Bold 3 2 3" xfId="733"/>
    <cellStyle name="Normal GHG Textfiels Bold 3 2 3 2" xfId="1381"/>
    <cellStyle name="Normal GHG Textfiels Bold 3 3" xfId="373"/>
    <cellStyle name="Normal GHG Textfiels Bold 3 3 2" xfId="651"/>
    <cellStyle name="Normal GHG Textfiels Bold 3 3 2 2" xfId="866"/>
    <cellStyle name="Normal GHG Textfiels Bold 3 3 2 2 2" xfId="1337"/>
    <cellStyle name="Normal GHG Textfiels Bold 3 3 2 3" xfId="1145"/>
    <cellStyle name="Normal GHG Textfiels Bold 3 3 3" xfId="594"/>
    <cellStyle name="Normal GHG Textfiels Bold 3 3 3 2" xfId="809"/>
    <cellStyle name="Normal GHG Textfiels Bold 3 3 3 2 2" xfId="1280"/>
    <cellStyle name="Normal GHG Textfiels Bold 3 3 3 3" xfId="1086"/>
    <cellStyle name="Normal GHG Textfiels Bold 3 3 4" xfId="569"/>
    <cellStyle name="Normal GHG Textfiels Bold 3 3 4 2" xfId="784"/>
    <cellStyle name="Normal GHG Textfiels Bold 3 3 4 2 2" xfId="1118"/>
    <cellStyle name="Normal GHG Textfiels Bold 3 3 4 3" xfId="995"/>
    <cellStyle name="Normal GHG Textfiels Bold 3 3 5" xfId="989"/>
    <cellStyle name="Normal GHG whole table" xfId="23"/>
    <cellStyle name="Normal GHG whole table 2" xfId="444"/>
    <cellStyle name="Normal GHG whole table 2 2" xfId="590"/>
    <cellStyle name="Normal GHG whole table 2 2 2" xfId="805"/>
    <cellStyle name="Normal GHG whole table 2 2 2 2" xfId="1313"/>
    <cellStyle name="Normal GHG whole table 2 2 3" xfId="1300"/>
    <cellStyle name="Normal GHG whole table 2 3" xfId="734"/>
    <cellStyle name="Normal GHG whole table 2 3 2" xfId="1305"/>
    <cellStyle name="Normal GHG whole table 3" xfId="293"/>
    <cellStyle name="Normal GHG whole table 3 2" xfId="630"/>
    <cellStyle name="Normal GHG whole table 3 2 2" xfId="845"/>
    <cellStyle name="Normal GHG whole table 3 2 2 2" xfId="1369"/>
    <cellStyle name="Normal GHG whole table 3 2 3" xfId="1100"/>
    <cellStyle name="Normal GHG whole table 3 3" xfId="551"/>
    <cellStyle name="Normal GHG whole table 3 3 2" xfId="766"/>
    <cellStyle name="Normal GHG whole table 3 3 2 2" xfId="1122"/>
    <cellStyle name="Normal GHG whole table 3 3 3" xfId="1171"/>
    <cellStyle name="Normal GHG whole table 3 4" xfId="638"/>
    <cellStyle name="Normal GHG whole table 3 4 2" xfId="853"/>
    <cellStyle name="Normal GHG whole table 3 4 2 2" xfId="1352"/>
    <cellStyle name="Normal GHG whole table 3 4 3" xfId="992"/>
    <cellStyle name="Normal GHG whole table 3 5" xfId="906"/>
    <cellStyle name="Normal GHG whole table 4" xfId="80"/>
    <cellStyle name="Normal GHG whole table 4 2" xfId="3250"/>
    <cellStyle name="Normal GHG-Shade" xfId="21"/>
    <cellStyle name="Normal GHG-Shade 2" xfId="177"/>
    <cellStyle name="Normal GHG-Shade 2 2" xfId="178"/>
    <cellStyle name="Normal GHG-Shade 2 3" xfId="179"/>
    <cellStyle name="Normal GHG-Shade 2 4" xfId="209"/>
    <cellStyle name="Normal GHG-Shade 2 5" xfId="374"/>
    <cellStyle name="Normal GHG-Shade 3" xfId="180"/>
    <cellStyle name="Normal GHG-Shade 3 2" xfId="181"/>
    <cellStyle name="Normal GHG-Shade 4" xfId="182"/>
    <cellStyle name="Normal GHG-Shade 4 2" xfId="445"/>
    <cellStyle name="Normal U" xfId="2870"/>
    <cellStyle name="Normal U 2" xfId="2871"/>
    <cellStyle name="Normal U 2 2" xfId="2872"/>
    <cellStyle name="Normál_Munka1" xfId="36"/>
    <cellStyle name="Note 2" xfId="183"/>
    <cellStyle name="Note 2 2" xfId="573"/>
    <cellStyle name="Note 2 2 2" xfId="788"/>
    <cellStyle name="Note 2 2 2 2" xfId="1193"/>
    <cellStyle name="Note 2 2 2 3" xfId="1795"/>
    <cellStyle name="Note 2 2 3" xfId="1107"/>
    <cellStyle name="Note 2 2 4" xfId="2873"/>
    <cellStyle name="Note 2 2 5" xfId="2874"/>
    <cellStyle name="Note 2 3" xfId="637"/>
    <cellStyle name="Note 2 3 2" xfId="852"/>
    <cellStyle name="Note 2 3 2 2" xfId="1263"/>
    <cellStyle name="Note 2 3 3" xfId="1312"/>
    <cellStyle name="Note 2 3 3 2" xfId="2875"/>
    <cellStyle name="Note 2 3 4" xfId="2876"/>
    <cellStyle name="Note 2 4" xfId="532"/>
    <cellStyle name="Note 2 4 2" xfId="747"/>
    <cellStyle name="Note 2 4 2 2" xfId="978"/>
    <cellStyle name="Note 2 4 3" xfId="1085"/>
    <cellStyle name="Note 2 5" xfId="696"/>
    <cellStyle name="Note 2 5 2" xfId="910"/>
    <cellStyle name="Note 2 6" xfId="1363"/>
    <cellStyle name="Note 2 7" xfId="2877"/>
    <cellStyle name="Note 2 8" xfId="2878"/>
    <cellStyle name="Note 3" xfId="248"/>
    <cellStyle name="Note 3 2" xfId="601"/>
    <cellStyle name="Note 3 2 2" xfId="816"/>
    <cellStyle name="Note 3 2 2 2" xfId="1117"/>
    <cellStyle name="Note 3 2 3" xfId="1149"/>
    <cellStyle name="Note 3 3" xfId="567"/>
    <cellStyle name="Note 3 3 2" xfId="782"/>
    <cellStyle name="Note 3 3 2 2" xfId="1104"/>
    <cellStyle name="Note 3 3 3" xfId="1307"/>
    <cellStyle name="Note 3 4" xfId="585"/>
    <cellStyle name="Note 3 4 2" xfId="800"/>
    <cellStyle name="Note 3 4 2 2" xfId="1091"/>
    <cellStyle name="Note 3 4 3" xfId="1092"/>
    <cellStyle name="Note 3 5" xfId="702"/>
    <cellStyle name="Note 3 5 2" xfId="1366"/>
    <cellStyle name="Note 3 6" xfId="933"/>
    <cellStyle name="Note 4" xfId="2879"/>
    <cellStyle name="Note 4 2" xfId="2880"/>
    <cellStyle name="Note 4 3" xfId="2881"/>
    <cellStyle name="Note 5" xfId="2882"/>
    <cellStyle name="Note 5 2" xfId="2883"/>
    <cellStyle name="Note 6" xfId="2884"/>
    <cellStyle name="Notiz" xfId="184"/>
    <cellStyle name="Notiz 2" xfId="574"/>
    <cellStyle name="Notiz 2 2" xfId="789"/>
    <cellStyle name="Notiz 2 2 2" xfId="942"/>
    <cellStyle name="Notiz 2 3" xfId="916"/>
    <cellStyle name="Notiz 3" xfId="636"/>
    <cellStyle name="Notiz 3 2" xfId="851"/>
    <cellStyle name="Notiz 3 2 2" xfId="1325"/>
    <cellStyle name="Notiz 3 3" xfId="986"/>
    <cellStyle name="Notiz 4" xfId="605"/>
    <cellStyle name="Notiz 4 2" xfId="820"/>
    <cellStyle name="Notiz 4 2 2" xfId="1192"/>
    <cellStyle name="Notiz 4 3" xfId="1143"/>
    <cellStyle name="Notiz 5" xfId="697"/>
    <cellStyle name="Notiz 5 2" xfId="1078"/>
    <cellStyle name="Notiz 6" xfId="1068"/>
    <cellStyle name="Output 2" xfId="185"/>
    <cellStyle name="Output 2 2" xfId="575"/>
    <cellStyle name="Output 2 2 2" xfId="790"/>
    <cellStyle name="Output 2 2 2 2" xfId="1175"/>
    <cellStyle name="Output 2 2 2 3" xfId="1796"/>
    <cellStyle name="Output 2 2 3" xfId="996"/>
    <cellStyle name="Output 2 3" xfId="671"/>
    <cellStyle name="Output 2 3 2" xfId="886"/>
    <cellStyle name="Output 2 3 2 2" xfId="1388"/>
    <cellStyle name="Output 2 3 3" xfId="1242"/>
    <cellStyle name="Output 2 4" xfId="698"/>
    <cellStyle name="Output 2 4 2" xfId="980"/>
    <cellStyle name="Output 2 5" xfId="2885"/>
    <cellStyle name="Output 3" xfId="249"/>
    <cellStyle name="Output 3 2" xfId="602"/>
    <cellStyle name="Output 3 2 2" xfId="817"/>
    <cellStyle name="Output 3 2 2 2" xfId="945"/>
    <cellStyle name="Output 3 2 3" xfId="1005"/>
    <cellStyle name="Output 3 3" xfId="653"/>
    <cellStyle name="Output 3 3 2" xfId="868"/>
    <cellStyle name="Output 3 3 2 2" xfId="1014"/>
    <cellStyle name="Output 3 3 3" xfId="1173"/>
    <cellStyle name="Output 3 4" xfId="703"/>
    <cellStyle name="Output 3 4 2" xfId="1327"/>
    <cellStyle name="Pattern" xfId="186"/>
    <cellStyle name="Pattern 2" xfId="446"/>
    <cellStyle name="Pattern 2 2" xfId="589"/>
    <cellStyle name="Pattern 2 2 2" xfId="804"/>
    <cellStyle name="Pattern 2 2 2 2" xfId="1380"/>
    <cellStyle name="Pattern 2 2 3" xfId="1376"/>
    <cellStyle name="Pattern 2 3" xfId="735"/>
    <cellStyle name="Pattern 2 3 2" xfId="985"/>
    <cellStyle name="Pattern 3" xfId="295"/>
    <cellStyle name="Pattern 3 2" xfId="632"/>
    <cellStyle name="Pattern 3 2 2" xfId="847"/>
    <cellStyle name="Pattern 3 2 2 2" xfId="1356"/>
    <cellStyle name="Pattern 3 2 3" xfId="1347"/>
    <cellStyle name="Pattern 3 3" xfId="531"/>
    <cellStyle name="Pattern 3 3 2" xfId="746"/>
    <cellStyle name="Pattern 3 3 2 2" xfId="1098"/>
    <cellStyle name="Pattern 3 3 3" xfId="1046"/>
    <cellStyle name="Pattern 3 4" xfId="645"/>
    <cellStyle name="Pattern 3 4 2" xfId="860"/>
    <cellStyle name="Pattern 3 4 2 2" xfId="1287"/>
    <cellStyle name="Pattern 3 4 3" xfId="1213"/>
    <cellStyle name="Pattern 3 5" xfId="1139"/>
    <cellStyle name="Percent" xfId="1" builtinId="5"/>
    <cellStyle name="Percent [2]" xfId="2886"/>
    <cellStyle name="Percent [2] U" xfId="2887"/>
    <cellStyle name="Percent [2]_EY Board Report Nov 10 Template" xfId="2888"/>
    <cellStyle name="Percent 10" xfId="1797"/>
    <cellStyle name="Percent 10 2" xfId="1798"/>
    <cellStyle name="Percent 10 2 2" xfId="1799"/>
    <cellStyle name="Percent 10 2 2 2" xfId="1800"/>
    <cellStyle name="Percent 10 2 3" xfId="1801"/>
    <cellStyle name="Percent 10 2 4" xfId="1802"/>
    <cellStyle name="Percent 10 3" xfId="1803"/>
    <cellStyle name="Percent 10 3 2" xfId="1804"/>
    <cellStyle name="Percent 10 3 2 2" xfId="1805"/>
    <cellStyle name="Percent 10 3 3" xfId="1806"/>
    <cellStyle name="Percent 10 3 4" xfId="1807"/>
    <cellStyle name="Percent 10 4" xfId="2889"/>
    <cellStyle name="Percent 10 5" xfId="2890"/>
    <cellStyle name="Percent 11" xfId="1808"/>
    <cellStyle name="Percent 11 2" xfId="1809"/>
    <cellStyle name="Percent 11 3" xfId="2891"/>
    <cellStyle name="Percent 12" xfId="1810"/>
    <cellStyle name="Percent 12 2" xfId="2892"/>
    <cellStyle name="Percent 13" xfId="1811"/>
    <cellStyle name="Percent 13 2" xfId="2893"/>
    <cellStyle name="Percent 14" xfId="1812"/>
    <cellStyle name="Percent 14 2" xfId="2894"/>
    <cellStyle name="Percent 15" xfId="1813"/>
    <cellStyle name="Percent 15 2" xfId="2895"/>
    <cellStyle name="Percent 16" xfId="1814"/>
    <cellStyle name="Percent 16 2" xfId="2896"/>
    <cellStyle name="Percent 17" xfId="1408"/>
    <cellStyle name="Percent 18" xfId="2897"/>
    <cellStyle name="Percent 19" xfId="2898"/>
    <cellStyle name="Percent 2" xfId="187"/>
    <cellStyle name="Percent 2 2" xfId="447"/>
    <cellStyle name="Percent 2 2 2" xfId="1815"/>
    <cellStyle name="Percent 2 2 3" xfId="2899"/>
    <cellStyle name="Percent 2 2 4" xfId="2900"/>
    <cellStyle name="Percent 2 2 5" xfId="2901"/>
    <cellStyle name="Percent 2 3" xfId="1816"/>
    <cellStyle name="Percent 2 3 2" xfId="1817"/>
    <cellStyle name="Percent 2 4" xfId="1818"/>
    <cellStyle name="Percent 2 4 2" xfId="1819"/>
    <cellStyle name="Percent 2 5" xfId="1820"/>
    <cellStyle name="Percent 2 6" xfId="1821"/>
    <cellStyle name="Percent 2 7" xfId="1822"/>
    <cellStyle name="Percent 20" xfId="2902"/>
    <cellStyle name="Percent 3" xfId="1407"/>
    <cellStyle name="Percent 3 2" xfId="1823"/>
    <cellStyle name="Percent 3 2 2" xfId="2903"/>
    <cellStyle name="Percent 3 2 3" xfId="2904"/>
    <cellStyle name="Percent 3 2 4" xfId="2905"/>
    <cellStyle name="Percent 3 3" xfId="1824"/>
    <cellStyle name="Percent 3 4" xfId="1825"/>
    <cellStyle name="Percent 3 5" xfId="2906"/>
    <cellStyle name="Percent 3 6" xfId="2907"/>
    <cellStyle name="Percent 4" xfId="1826"/>
    <cellStyle name="Percent 4 2" xfId="2908"/>
    <cellStyle name="Percent 4 2 2" xfId="2909"/>
    <cellStyle name="Percent 4 2 3" xfId="2910"/>
    <cellStyle name="Percent 4 3" xfId="2911"/>
    <cellStyle name="Percent 4 3 2" xfId="2912"/>
    <cellStyle name="Percent 4 3 3" xfId="2913"/>
    <cellStyle name="Percent 4 4" xfId="2914"/>
    <cellStyle name="Percent 4 5" xfId="2915"/>
    <cellStyle name="Percent 4 6" xfId="2916"/>
    <cellStyle name="Percent 5" xfId="1827"/>
    <cellStyle name="Percent 5 2" xfId="1828"/>
    <cellStyle name="Percent 5 2 2" xfId="2917"/>
    <cellStyle name="Percent 5 2 3" xfId="2918"/>
    <cellStyle name="Percent 5 2 4" xfId="2919"/>
    <cellStyle name="Percent 5 2 5" xfId="2920"/>
    <cellStyle name="Percent 5 3" xfId="1829"/>
    <cellStyle name="Percent 5 3 2" xfId="2921"/>
    <cellStyle name="Percent 5 4" xfId="1830"/>
    <cellStyle name="Percent 5 4 2" xfId="2922"/>
    <cellStyle name="Percent 5 5" xfId="2923"/>
    <cellStyle name="Percent 5 6" xfId="2924"/>
    <cellStyle name="Percent 5 7" xfId="2925"/>
    <cellStyle name="Percent 6" xfId="1831"/>
    <cellStyle name="Percent 6 2" xfId="1832"/>
    <cellStyle name="Percent 6 2 2" xfId="2926"/>
    <cellStyle name="Percent 6 2 2 2" xfId="2927"/>
    <cellStyle name="Percent 6 2 2 3" xfId="2928"/>
    <cellStyle name="Percent 6 2 3" xfId="2929"/>
    <cellStyle name="Percent 6 2 3 2" xfId="2930"/>
    <cellStyle name="Percent 6 2 3 3" xfId="2931"/>
    <cellStyle name="Percent 6 2 4" xfId="2932"/>
    <cellStyle name="Percent 6 2 5" xfId="2933"/>
    <cellStyle name="Percent 6 3" xfId="1833"/>
    <cellStyle name="Percent 6 3 2" xfId="2934"/>
    <cellStyle name="Percent 6 3 3" xfId="2935"/>
    <cellStyle name="Percent 6 3 4" xfId="2936"/>
    <cellStyle name="Percent 6 4" xfId="2937"/>
    <cellStyle name="Percent 6 4 2" xfId="2938"/>
    <cellStyle name="Percent 6 4 3" xfId="2939"/>
    <cellStyle name="Percent 6 5" xfId="2940"/>
    <cellStyle name="Percent 6 6" xfId="2941"/>
    <cellStyle name="Percent 6 7" xfId="2942"/>
    <cellStyle name="Percent 7" xfId="1834"/>
    <cellStyle name="Percent 7 2" xfId="2943"/>
    <cellStyle name="Percent 7 2 2" xfId="2944"/>
    <cellStyle name="Percent 7 2 3" xfId="2945"/>
    <cellStyle name="Percent 7 2 4" xfId="2946"/>
    <cellStyle name="Percent 7 3" xfId="2947"/>
    <cellStyle name="Percent 7 3 2" xfId="2948"/>
    <cellStyle name="Percent 7 3 3" xfId="2949"/>
    <cellStyle name="Percent 7 4" xfId="2950"/>
    <cellStyle name="Percent 7 5" xfId="2951"/>
    <cellStyle name="Percent 7 6" xfId="2952"/>
    <cellStyle name="Percent 8" xfId="1835"/>
    <cellStyle name="Percent 8 2" xfId="2953"/>
    <cellStyle name="Percent 8 2 2" xfId="2954"/>
    <cellStyle name="Percent 8 2 3" xfId="2955"/>
    <cellStyle name="Percent 8 2 4" xfId="2956"/>
    <cellStyle name="Percent 8 3" xfId="2957"/>
    <cellStyle name="Percent 8 4" xfId="2958"/>
    <cellStyle name="Percent 8 5" xfId="2959"/>
    <cellStyle name="Percent 8 6" xfId="2960"/>
    <cellStyle name="Percent 8 7" xfId="2961"/>
    <cellStyle name="Percent 9" xfId="1836"/>
    <cellStyle name="Percent 9 2" xfId="2962"/>
    <cellStyle name="Percent 9 3" xfId="2963"/>
    <cellStyle name="Percent 9 4" xfId="2964"/>
    <cellStyle name="Percent2" xfId="1837"/>
    <cellStyle name="PSChar" xfId="2965"/>
    <cellStyle name="PSChar 2" xfId="2966"/>
    <cellStyle name="PSChar 2 2" xfId="2967"/>
    <cellStyle name="PSDate" xfId="2968"/>
    <cellStyle name="PSDec" xfId="2969"/>
    <cellStyle name="PSHeading" xfId="2970"/>
    <cellStyle name="PSHeading 2" xfId="2971"/>
    <cellStyle name="PSHeading 2 2" xfId="2972"/>
    <cellStyle name="PSInt" xfId="2973"/>
    <cellStyle name="PSSpacer" xfId="2974"/>
    <cellStyle name="PSSpacer 2" xfId="2975"/>
    <cellStyle name="PSSpacer 2 2" xfId="2976"/>
    <cellStyle name="Publication_style" xfId="1838"/>
    <cellStyle name="PwC Normal" xfId="2977"/>
    <cellStyle name="PwC Normal 2" xfId="2978"/>
    <cellStyle name="Refdb standard" xfId="1839"/>
    <cellStyle name="Refdb standard 2" xfId="1840"/>
    <cellStyle name="RowLevel_1 2" xfId="90"/>
    <cellStyle name="s_HeaderLine" xfId="2979"/>
    <cellStyle name="s_HeaderLine 2" xfId="2980"/>
    <cellStyle name="s_HeaderLine 2 2" xfId="2981"/>
    <cellStyle name="s_HeaderLine_Network Feb 11" xfId="2982"/>
    <cellStyle name="s_HeaderLine_Network Feb 11 2" xfId="2983"/>
    <cellStyle name="s_HeaderLine_Network Feb 11 2 2" xfId="2984"/>
    <cellStyle name="s_PurpleHeader" xfId="2985"/>
    <cellStyle name="s_PurpleHeader 2" xfId="2986"/>
    <cellStyle name="s_PurpleHeader 2 2" xfId="2987"/>
    <cellStyle name="s_PurpleHeader_1.50.0" xfId="2988"/>
    <cellStyle name="s_PurpleHeader_1.50.0 2" xfId="2989"/>
    <cellStyle name="s_PurpleHeader_1.50.0 2 2" xfId="2990"/>
    <cellStyle name="s_PurpleHeader_1.50.1" xfId="2991"/>
    <cellStyle name="s_PurpleHeader_1.50.1 2" xfId="2992"/>
    <cellStyle name="s_PurpleHeader_1.50.1 2 2" xfId="2993"/>
    <cellStyle name="s_PurpleHeader_1.51.1" xfId="2994"/>
    <cellStyle name="s_PurpleHeader_1.51.1 2" xfId="2995"/>
    <cellStyle name="s_PurpleHeader_1.51.1 2 2" xfId="2996"/>
    <cellStyle name="s_PurpleHeader_1.51.2" xfId="2997"/>
    <cellStyle name="s_PurpleHeader_1.51.2 2" xfId="2998"/>
    <cellStyle name="s_PurpleHeader_1.51.2 2 2" xfId="2999"/>
    <cellStyle name="s_PurpleHeader_1.51.3" xfId="3000"/>
    <cellStyle name="s_PurpleHeader_1.51.3 2" xfId="3001"/>
    <cellStyle name="s_PurpleHeader_1.51.3 2 2" xfId="3002"/>
    <cellStyle name="s_PurpleHeader_1.52.0" xfId="3003"/>
    <cellStyle name="s_PurpleHeader_1.52.0 2" xfId="3004"/>
    <cellStyle name="s_PurpleHeader_1.52.0 2 2" xfId="3005"/>
    <cellStyle name="s_PurpleHeader_1.56.0" xfId="3006"/>
    <cellStyle name="s_PurpleHeader_1.56.0 2" xfId="3007"/>
    <cellStyle name="s_PurpleHeader_1.56.0 2 2" xfId="3008"/>
    <cellStyle name="s_PurpleHeader_Annual Report- Assets" xfId="3009"/>
    <cellStyle name="s_PurpleHeader_Annual Report- Assets 2" xfId="3010"/>
    <cellStyle name="s_PurpleHeader_Annual Report- Assets 2 2" xfId="3011"/>
    <cellStyle name="s_PurpleHeader_Apr 2009 actuals working document" xfId="3012"/>
    <cellStyle name="s_PurpleHeader_Apr 2009 actuals working document 2" xfId="3013"/>
    <cellStyle name="s_PurpleHeader_Apr 2009 actuals working document 2 2" xfId="3014"/>
    <cellStyle name="s_PurpleHeader_Apr 2009 actuals working document v2" xfId="3015"/>
    <cellStyle name="s_PurpleHeader_Apr 2009 actuals working document v2 2" xfId="3016"/>
    <cellStyle name="s_PurpleHeader_Apr 2009 actuals working document v2 2 2" xfId="3017"/>
    <cellStyle name="s_PurpleHeader_APRIL Finance Workpaper" xfId="3018"/>
    <cellStyle name="s_PurpleHeader_APRIL Finance Workpaper 2" xfId="3019"/>
    <cellStyle name="s_PurpleHeader_APRIL Finance Workpaper 2 2" xfId="3020"/>
    <cellStyle name="s_PurpleHeader_April Finance Workpaper v2" xfId="3021"/>
    <cellStyle name="s_PurpleHeader_April Finance Workpaper v2 2" xfId="3022"/>
    <cellStyle name="s_PurpleHeader_April Finance Workpaper v2 2 2" xfId="3023"/>
    <cellStyle name="s_PurpleHeader_AUG Finance Workpaper v2" xfId="3024"/>
    <cellStyle name="s_PurpleHeader_AUG Finance Workpaper v2 2" xfId="3025"/>
    <cellStyle name="s_PurpleHeader_AUG Finance Workpaper v2 2 2" xfId="3026"/>
    <cellStyle name="s_PurpleHeader_August Finance Workpaper v2" xfId="3027"/>
    <cellStyle name="s_PurpleHeader_August Finance Workpaper v2 2" xfId="3028"/>
    <cellStyle name="s_PurpleHeader_August Finance Workpaper v2 2 2" xfId="3029"/>
    <cellStyle name="s_PurpleHeader_Copy of Copy of JUNE 2008 ANNUAL ACCOUNTS 12092008 cfis" xfId="3030"/>
    <cellStyle name="s_PurpleHeader_Copy of Copy of JUNE 2008 ANNUAL ACCOUNTS 12092008 cfis 2" xfId="3031"/>
    <cellStyle name="s_PurpleHeader_Copy of Copy of JUNE 2008 ANNUAL ACCOUNTS 12092008 cfis 2 2" xfId="3032"/>
    <cellStyle name="s_PurpleHeader_Copy of Copy of JUNE 2008 ANNUAL ACCOUNTS 17092008 cfis" xfId="3033"/>
    <cellStyle name="s_PurpleHeader_Copy of Copy of JUNE 2008 ANNUAL ACCOUNTS 17092008 cfis 2" xfId="3034"/>
    <cellStyle name="s_PurpleHeader_Copy of Copy of JUNE 2008 ANNUAL ACCOUNTS 17092008 cfis 2 2" xfId="3035"/>
    <cellStyle name="s_PurpleHeader_Copy of JUNE_2008_ANNUAL_ACCOUNTS_19082008_cfis_rtn_2" xfId="3036"/>
    <cellStyle name="s_PurpleHeader_Copy of JUNE_2008_ANNUAL_ACCOUNTS_19082008_cfis_rtn_2 2" xfId="3037"/>
    <cellStyle name="s_PurpleHeader_Copy of JUNE_2008_ANNUAL_ACCOUNTS_19082008_cfis_rtn_2 2 2" xfId="3038"/>
    <cellStyle name="s_PurpleHeader_DataLoad_210(1)" xfId="3039"/>
    <cellStyle name="s_PurpleHeader_DataLoad_210(1) 2" xfId="3040"/>
    <cellStyle name="s_PurpleHeader_DataLoad_210(1) 2 2" xfId="3041"/>
    <cellStyle name="s_PurpleHeader_Dec 2008 actuals" xfId="3042"/>
    <cellStyle name="s_PurpleHeader_Dec 2008 actuals (copy only)" xfId="3043"/>
    <cellStyle name="s_PurpleHeader_Dec 2008 actuals (copy only) 2" xfId="3044"/>
    <cellStyle name="s_PurpleHeader_Dec 2008 actuals (copy only) 2 2" xfId="3045"/>
    <cellStyle name="s_PurpleHeader_Dec 2008 actuals 10" xfId="3046"/>
    <cellStyle name="s_PurpleHeader_Dec 2008 actuals 11" xfId="3047"/>
    <cellStyle name="s_PurpleHeader_Dec 2008 actuals 12" xfId="3048"/>
    <cellStyle name="s_PurpleHeader_Dec 2008 actuals 13" xfId="3049"/>
    <cellStyle name="s_PurpleHeader_Dec 2008 actuals 14" xfId="3050"/>
    <cellStyle name="s_PurpleHeader_Dec 2008 actuals 15" xfId="3051"/>
    <cellStyle name="s_PurpleHeader_Dec 2008 actuals 16" xfId="3052"/>
    <cellStyle name="s_PurpleHeader_Dec 2008 actuals 17" xfId="3053"/>
    <cellStyle name="s_PurpleHeader_Dec 2008 actuals 18" xfId="3054"/>
    <cellStyle name="s_PurpleHeader_Dec 2008 actuals 2" xfId="3055"/>
    <cellStyle name="s_PurpleHeader_Dec 2008 actuals 2 2" xfId="3056"/>
    <cellStyle name="s_PurpleHeader_Dec 2008 actuals 3" xfId="3057"/>
    <cellStyle name="s_PurpleHeader_Dec 2008 actuals 3 2" xfId="3058"/>
    <cellStyle name="s_PurpleHeader_Dec 2008 actuals 4" xfId="3059"/>
    <cellStyle name="s_PurpleHeader_Dec 2008 actuals 5" xfId="3060"/>
    <cellStyle name="s_PurpleHeader_Dec 2008 actuals 6" xfId="3061"/>
    <cellStyle name="s_PurpleHeader_Dec 2008 actuals 7" xfId="3062"/>
    <cellStyle name="s_PurpleHeader_Dec 2008 actuals 8" xfId="3063"/>
    <cellStyle name="s_PurpleHeader_Dec 2008 actuals 9" xfId="3064"/>
    <cellStyle name="s_PurpleHeader_FORECAST TRACK Period 3_4 2009" xfId="3065"/>
    <cellStyle name="s_PurpleHeader_FORECAST TRACK Period 3_4 2009 2" xfId="3066"/>
    <cellStyle name="s_PurpleHeader_FORECAST TRACK Period 3_4 2009 2 2" xfId="3067"/>
    <cellStyle name="s_PurpleHeader_GST Dec Balance Sheet Rec's" xfId="3068"/>
    <cellStyle name="s_PurpleHeader_GST Dec Balance Sheet Rec's 2" xfId="3069"/>
    <cellStyle name="s_PurpleHeader_GST Dec Balance Sheet Rec's 2 2" xfId="3070"/>
    <cellStyle name="s_PurpleHeader_July Finance Workpaper" xfId="3071"/>
    <cellStyle name="s_PurpleHeader_July Finance Workpaper 2" xfId="3072"/>
    <cellStyle name="s_PurpleHeader_July Finance Workpaper 2 2" xfId="3073"/>
    <cellStyle name="s_PurpleHeader_JUNE 2008 ANNUAL ACCOUNTS (Audit copy) 22092008" xfId="3074"/>
    <cellStyle name="s_PurpleHeader_JUNE 2008 ANNUAL ACCOUNTS (Audit copy) 22092008 2" xfId="3075"/>
    <cellStyle name="s_PurpleHeader_JUNE 2008 ANNUAL ACCOUNTS (Audit copy) 22092008 2 2" xfId="3076"/>
    <cellStyle name="s_PurpleHeader_JUNE 2008 ANNUAL ACCOUNTS (Auditv2) 26092008" xfId="3077"/>
    <cellStyle name="s_PurpleHeader_JUNE 2008 ANNUAL ACCOUNTS (Auditv2) 26092008 2" xfId="3078"/>
    <cellStyle name="s_PurpleHeader_JUNE 2008 ANNUAL ACCOUNTS (Auditv2) 26092008 2 2" xfId="3079"/>
    <cellStyle name="s_PurpleHeader_JUNE 2008 ANNUAL ACCOUNTS (Auditv2) 26092008 i" xfId="3080"/>
    <cellStyle name="s_PurpleHeader_JUNE 2008 ANNUAL ACCOUNTS (Auditv2) 26092008 i 2" xfId="3081"/>
    <cellStyle name="s_PurpleHeader_JUNE 2008 ANNUAL ACCOUNTS (Auditv2) 26092008 i 2 2" xfId="3082"/>
    <cellStyle name="s_PurpleHeader_JUNE 2008 ANNUAL ACCOUNTS 1108008ls" xfId="3083"/>
    <cellStyle name="s_PurpleHeader_JUNE 2008 ANNUAL ACCOUNTS 1108008ls 2" xfId="3084"/>
    <cellStyle name="s_PurpleHeader_JUNE 2008 ANNUAL ACCOUNTS 1108008ls 2 2" xfId="3085"/>
    <cellStyle name="s_PurpleHeader_JUNE 2008 ANNUAL ACCOUNTS 260808 cfis" xfId="3086"/>
    <cellStyle name="s_PurpleHeader_JUNE 2008 ANNUAL ACCOUNTS 260808 cfis 2" xfId="3087"/>
    <cellStyle name="s_PurpleHeader_JUNE 2008 ANNUAL ACCOUNTS 260808 cfis 2 2" xfId="3088"/>
    <cellStyle name="s_PurpleHeader_JUNE 2008 ANNUAL ACCOUNTS change from the Management Accounts 180808" xfId="3089"/>
    <cellStyle name="s_PurpleHeader_JUNE 2008 ANNUAL ACCOUNTS change from the Management Accounts 180808 2" xfId="3090"/>
    <cellStyle name="s_PurpleHeader_JUNE 2008 ANNUAL ACCOUNTS change from the Management Accounts 180808 2 2" xfId="3091"/>
    <cellStyle name="s_PurpleHeader_June Finance Workpaper" xfId="3092"/>
    <cellStyle name="s_PurpleHeader_June Finance Workpaper 10" xfId="3093"/>
    <cellStyle name="s_PurpleHeader_JUNE Finance Workpaper 130709" xfId="3094"/>
    <cellStyle name="s_PurpleHeader_JUNE Finance Workpaper 130709 2" xfId="3095"/>
    <cellStyle name="s_PurpleHeader_JUNE Finance Workpaper 130709 2 2" xfId="3096"/>
    <cellStyle name="s_PurpleHeader_June Finance Workpaper 2" xfId="3097"/>
    <cellStyle name="s_PurpleHeader_June Finance Workpaper 2 2" xfId="3098"/>
    <cellStyle name="s_PurpleHeader_June Finance Workpaper 3" xfId="3099"/>
    <cellStyle name="s_PurpleHeader_June Finance Workpaper 3 2" xfId="3100"/>
    <cellStyle name="s_PurpleHeader_June Finance Workpaper 4" xfId="3101"/>
    <cellStyle name="s_PurpleHeader_June Finance Workpaper 5" xfId="3102"/>
    <cellStyle name="s_PurpleHeader_June Finance Workpaper 6" xfId="3103"/>
    <cellStyle name="s_PurpleHeader_June Finance Workpaper 7" xfId="3104"/>
    <cellStyle name="s_PurpleHeader_June Finance Workpaper 8" xfId="3105"/>
    <cellStyle name="s_PurpleHeader_June Finance Workpaper 9" xfId="3106"/>
    <cellStyle name="s_PurpleHeader_JUNE Finance Workpaper v2" xfId="3107"/>
    <cellStyle name="s_PurpleHeader_JUNE Finance Workpaper v2 2" xfId="3108"/>
    <cellStyle name="s_PurpleHeader_JUNE Finance Workpaper v2 2 2" xfId="3109"/>
    <cellStyle name="s_PurpleHeader_June Finance Workpaperv1" xfId="3110"/>
    <cellStyle name="s_PurpleHeader_June Finance Workpaperv1 2" xfId="3111"/>
    <cellStyle name="s_PurpleHeader_June Finance Workpaperv1 2 2" xfId="3112"/>
    <cellStyle name="s_PurpleHeader_June_Actuals" xfId="3113"/>
    <cellStyle name="s_PurpleHeader_June_Actuals 2" xfId="3114"/>
    <cellStyle name="s_PurpleHeader_June_Actuals 2 2" xfId="3115"/>
    <cellStyle name="s_PurpleHeader_MAY Finance Workpaper FINAL" xfId="3116"/>
    <cellStyle name="s_PurpleHeader_MAY Finance Workpaper FINAL 2" xfId="3117"/>
    <cellStyle name="s_PurpleHeader_MAY Finance Workpaper FINAL 2 2" xfId="3118"/>
    <cellStyle name="s_PurpleHeader_November Finance Workpaper" xfId="3119"/>
    <cellStyle name="s_PurpleHeader_November Finance Workpaper 2" xfId="3120"/>
    <cellStyle name="s_PurpleHeader_November Finance Workpaper 2 2" xfId="3121"/>
    <cellStyle name="s_PurpleHeader_Oct Finance Workpaper v5" xfId="3122"/>
    <cellStyle name="s_PurpleHeader_Oct Finance Workpaper v5 2" xfId="3123"/>
    <cellStyle name="s_PurpleHeader_Oct Finance Workpaper v5 2 2" xfId="3124"/>
    <cellStyle name="s_PurpleHeader_ONTRACK proformas - June 2008 v050908" xfId="3125"/>
    <cellStyle name="s_PurpleHeader_ONTRACK proformas - June 2008 v050908 2" xfId="3126"/>
    <cellStyle name="s_PurpleHeader_ONTRACK proformas - June 2008 v050908 2 2" xfId="3127"/>
    <cellStyle name="s_PurpleHeader_SEPT Finance Workpaper v 071009" xfId="3128"/>
    <cellStyle name="s_PurpleHeader_SEPT Finance Workpaper v 071009 2" xfId="3129"/>
    <cellStyle name="s_PurpleHeader_SEPT Finance Workpaper v 071009 2 2" xfId="3130"/>
    <cellStyle name="s_PurpleHeader_September Finance Workpaper v2" xfId="3131"/>
    <cellStyle name="s_PurpleHeader_September Finance Workpaper v2 2" xfId="3132"/>
    <cellStyle name="s_PurpleHeader_September Finance Workpaper v2 2 2" xfId="3133"/>
    <cellStyle name="s_TotalBackground" xfId="3134"/>
    <cellStyle name="s_TotalBackground 2" xfId="3135"/>
    <cellStyle name="s_TotalBackground 2 2" xfId="3136"/>
    <cellStyle name="Schlecht" xfId="188"/>
    <cellStyle name="secondary" xfId="3137"/>
    <cellStyle name="Shade" xfId="32"/>
    <cellStyle name="Shade 2" xfId="189"/>
    <cellStyle name="Shade 2 2" xfId="449"/>
    <cellStyle name="Shade 2 2 2" xfId="534"/>
    <cellStyle name="Shade 2 2 2 2" xfId="749"/>
    <cellStyle name="Shade 2 2 2 2 2" xfId="1258"/>
    <cellStyle name="Shade 2 2 2 3" xfId="1276"/>
    <cellStyle name="Shade 2 2 3" xfId="737"/>
    <cellStyle name="Shade 2 2 3 2" xfId="1111"/>
    <cellStyle name="Shade 2 3" xfId="297"/>
    <cellStyle name="Shade 2 3 2" xfId="634"/>
    <cellStyle name="Shade 2 3 2 2" xfId="849"/>
    <cellStyle name="Shade 2 3 2 2 2" xfId="1317"/>
    <cellStyle name="Shade 2 3 2 3" xfId="1248"/>
    <cellStyle name="Shade 2 3 3" xfId="663"/>
    <cellStyle name="Shade 2 3 3 2" xfId="878"/>
    <cellStyle name="Shade 2 3 3 2 2" xfId="1015"/>
    <cellStyle name="Shade 2 3 3 3" xfId="1153"/>
    <cellStyle name="Shade 2 3 4" xfId="577"/>
    <cellStyle name="Shade 2 3 4 2" xfId="792"/>
    <cellStyle name="Shade 2 3 4 2 2" xfId="1106"/>
    <cellStyle name="Shade 2 3 4 3" xfId="1140"/>
    <cellStyle name="Shade 2 3 5" xfId="1020"/>
    <cellStyle name="Shade 3" xfId="448"/>
    <cellStyle name="Shade 3 2" xfId="588"/>
    <cellStyle name="Shade 3 2 2" xfId="803"/>
    <cellStyle name="Shade 3 2 2 2" xfId="912"/>
    <cellStyle name="Shade 3 2 3" xfId="1222"/>
    <cellStyle name="Shade 3 3" xfId="736"/>
    <cellStyle name="Shade 3 3 2" xfId="909"/>
    <cellStyle name="Shade 4" xfId="296"/>
    <cellStyle name="Shade 4 2" xfId="53"/>
    <cellStyle name="Shade 4 2 2" xfId="633"/>
    <cellStyle name="Shade 4 2 2 2" xfId="1224"/>
    <cellStyle name="Shade 4 2 3" xfId="848"/>
    <cellStyle name="Shade 4 2 3 2" xfId="930"/>
    <cellStyle name="Shade 4 3" xfId="662"/>
    <cellStyle name="Shade 4 3 2" xfId="877"/>
    <cellStyle name="Shade 4 3 2 2" xfId="1183"/>
    <cellStyle name="Shade 4 3 3" xfId="1066"/>
    <cellStyle name="Shade 4 4" xfId="524"/>
    <cellStyle name="Shade 4 4 2" xfId="739"/>
    <cellStyle name="Shade 4 4 2 2" xfId="1239"/>
    <cellStyle name="Shade 4 4 3" xfId="1002"/>
    <cellStyle name="Shade 4 5" xfId="56"/>
    <cellStyle name="Shade 5" xfId="87"/>
    <cellStyle name="Shade 5 2" xfId="3257"/>
    <cellStyle name="Shade_B_border2" xfId="190"/>
    <cellStyle name="Source" xfId="1841"/>
    <cellStyle name="Source Hed" xfId="1842"/>
    <cellStyle name="Source Text" xfId="1843"/>
    <cellStyle name="Standaard_Balance sheet" xfId="3138"/>
    <cellStyle name="Standard 2" xfId="52"/>
    <cellStyle name="Standard 2 2" xfId="409"/>
    <cellStyle name="Standard 2 2 2" xfId="519"/>
    <cellStyle name="Standard 2 3" xfId="518"/>
    <cellStyle name="Standard_E00seit45" xfId="1844"/>
    <cellStyle name="Style 1" xfId="1845"/>
    <cellStyle name="Style 1 2" xfId="1846"/>
    <cellStyle name="Style 1 2 2" xfId="3139"/>
    <cellStyle name="Style 1 2 3" xfId="3140"/>
    <cellStyle name="Style 1 3" xfId="3141"/>
    <cellStyle name="Style 21" xfId="1847"/>
    <cellStyle name="Style 21 2" xfId="1848"/>
    <cellStyle name="Style 22" xfId="1849"/>
    <cellStyle name="Style 22 2" xfId="1850"/>
    <cellStyle name="Style 23" xfId="1851"/>
    <cellStyle name="Style 23 2" xfId="1852"/>
    <cellStyle name="Style 24" xfId="1853"/>
    <cellStyle name="Style 24 2" xfId="1854"/>
    <cellStyle name="Style 29" xfId="1855"/>
    <cellStyle name="Style 29 2" xfId="1856"/>
    <cellStyle name="Style 30" xfId="1857"/>
    <cellStyle name="Style 30 2" xfId="1858"/>
    <cellStyle name="Style 31" xfId="1859"/>
    <cellStyle name="Style 31 2" xfId="1860"/>
    <cellStyle name="Style 32" xfId="1861"/>
    <cellStyle name="Style 32 2" xfId="1862"/>
    <cellStyle name="Sub Total" xfId="1863"/>
    <cellStyle name="Sub Total 2" xfId="1876"/>
    <cellStyle name="SUBMINOR ROW HEADING" xfId="3142"/>
    <cellStyle name="SUBMINOR ROW HEADING 2" xfId="3143"/>
    <cellStyle name="SUBMINOR ROW HEADING 2 2" xfId="3144"/>
    <cellStyle name="SummaryHdgs" xfId="3145"/>
    <cellStyle name="SummaryHdgs 2" xfId="3146"/>
    <cellStyle name="SummaryHdgs 2 2" xfId="3147"/>
    <cellStyle name="Switch" xfId="3148"/>
    <cellStyle name="Table Heading" xfId="1864"/>
    <cellStyle name="Table Heading 2" xfId="1877"/>
    <cellStyle name="Table Heading 2 2" xfId="3149"/>
    <cellStyle name="Table Heading 3" xfId="3150"/>
    <cellStyle name="Title 2" xfId="191"/>
    <cellStyle name="Title 3" xfId="250"/>
    <cellStyle name="Title 4" xfId="1879"/>
    <cellStyle name="Title-1" xfId="1865"/>
    <cellStyle name="Title-2" xfId="1866"/>
    <cellStyle name="TitleBars" xfId="3151"/>
    <cellStyle name="TitleBars 2" xfId="3152"/>
    <cellStyle name="TitleBars 2 2" xfId="3153"/>
    <cellStyle name="Titre ligne" xfId="1867"/>
    <cellStyle name="Total 1" xfId="3154"/>
    <cellStyle name="Total 2" xfId="192"/>
    <cellStyle name="Total 2 2" xfId="579"/>
    <cellStyle name="Total 2 2 2" xfId="794"/>
    <cellStyle name="Total 2 2 2 2" xfId="1177"/>
    <cellStyle name="Total 2 2 3" xfId="1009"/>
    <cellStyle name="Total 2 3" xfId="640"/>
    <cellStyle name="Total 2 3 2" xfId="855"/>
    <cellStyle name="Total 2 3 2 2" xfId="1196"/>
    <cellStyle name="Total 2 3 3" xfId="1076"/>
    <cellStyle name="Total 2 4" xfId="528"/>
    <cellStyle name="Total 2 4 2" xfId="743"/>
    <cellStyle name="Total 2 4 2 2" xfId="1039"/>
    <cellStyle name="Total 2 4 3" xfId="979"/>
    <cellStyle name="Total 2 5" xfId="699"/>
    <cellStyle name="Total 2 5 2" xfId="1099"/>
    <cellStyle name="Total 2 6" xfId="1168"/>
    <cellStyle name="Total 3" xfId="251"/>
    <cellStyle name="Total 3 2" xfId="603"/>
    <cellStyle name="Total 3 2 2" xfId="818"/>
    <cellStyle name="Total 3 2 2 2" xfId="1195"/>
    <cellStyle name="Total 3 2 3" xfId="990"/>
    <cellStyle name="Total 3 3" xfId="566"/>
    <cellStyle name="Total 3 3 2" xfId="781"/>
    <cellStyle name="Total 3 3 2 2" xfId="922"/>
    <cellStyle name="Total 3 3 3" xfId="1053"/>
    <cellStyle name="Total 3 4" xfId="607"/>
    <cellStyle name="Total 3 4 2" xfId="822"/>
    <cellStyle name="Total 3 4 2 2" xfId="1101"/>
    <cellStyle name="Total 3 4 3" xfId="1170"/>
    <cellStyle name="Total 3 5" xfId="704"/>
    <cellStyle name="Total 3 5 2" xfId="984"/>
    <cellStyle name="Total 3 6" xfId="918"/>
    <cellStyle name="Total 4" xfId="3155"/>
    <cellStyle name="Total intermediaire" xfId="1868"/>
    <cellStyle name="Tusenskille [0]_rob4-mon.xls Diagram 1" xfId="1869"/>
    <cellStyle name="Tusenskille_rob4-mon.xls Diagram 1" xfId="1870"/>
    <cellStyle name="Tusental (0)_pldt" xfId="3156"/>
    <cellStyle name="Tusental_pldt" xfId="3157"/>
    <cellStyle name="Überschrift" xfId="193"/>
    <cellStyle name="Überschrift 1" xfId="194"/>
    <cellStyle name="Überschrift 2" xfId="195"/>
    <cellStyle name="Überschrift 3" xfId="196"/>
    <cellStyle name="Überschrift 4" xfId="197"/>
    <cellStyle name="unique" xfId="3158"/>
    <cellStyle name="Unlocked" xfId="3159"/>
    <cellStyle name="Unlocked 2" xfId="3160"/>
    <cellStyle name="Unlocked 2 2" xfId="3161"/>
    <cellStyle name="Usual" xfId="3162"/>
    <cellStyle name="Valuta (0)_pldt" xfId="3163"/>
    <cellStyle name="Valuta [0]_Blad1" xfId="3164"/>
    <cellStyle name="Valuta_Blad1" xfId="3165"/>
    <cellStyle name="Verknüpfte Zelle" xfId="198"/>
    <cellStyle name="Währung [0]_Excel2" xfId="1871"/>
    <cellStyle name="Währung_Excel2" xfId="1872"/>
    <cellStyle name="Warnender Text" xfId="59" hidden="1"/>
    <cellStyle name="Warnender Text" xfId="954" hidden="1"/>
    <cellStyle name="Warnender Text" xfId="1167" hidden="1"/>
    <cellStyle name="Warnender Text" xfId="1257" hidden="1"/>
    <cellStyle name="Warnender Text" xfId="1340" hidden="1"/>
    <cellStyle name="Warnender Text" xfId="3181" hidden="1"/>
    <cellStyle name="Warnender Text" xfId="3221" hidden="1"/>
    <cellStyle name="Warnender Text" xfId="3229" hidden="1"/>
    <cellStyle name="Warnender Text" xfId="3290" hidden="1"/>
    <cellStyle name="Warnender Text" xfId="3267" hidden="1"/>
    <cellStyle name="Warnender Text 2" xfId="408"/>
    <cellStyle name="Warnender Text 3" xfId="299"/>
    <cellStyle name="Warning" xfId="3166"/>
    <cellStyle name="Warning 2" xfId="3167"/>
    <cellStyle name="Warning 2 2" xfId="3168"/>
    <cellStyle name="Warning Text 2" xfId="199"/>
    <cellStyle name="Warning Text 2 2" xfId="3169"/>
    <cellStyle name="Warning Text 2 3" xfId="3170"/>
    <cellStyle name="Warning Text 3" xfId="252"/>
    <cellStyle name="xHeading" xfId="3171"/>
    <cellStyle name="xHeadingCen" xfId="3172"/>
    <cellStyle name="xHeadingVer" xfId="3173"/>
    <cellStyle name="xRangeName" xfId="3174"/>
    <cellStyle name="xTitle" xfId="3175"/>
    <cellStyle name="xTitle B&amp;W" xfId="3176"/>
    <cellStyle name="xTitle Colour" xfId="3177"/>
    <cellStyle name="Year" xfId="1873"/>
    <cellStyle name="Year 2" xfId="1874"/>
    <cellStyle name="Zelle überprüfen" xfId="200"/>
    <cellStyle name="Гиперссылка" xfId="201"/>
    <cellStyle name="Гиперссылка 2" xfId="202"/>
    <cellStyle name="Гиперссылка 3" xfId="210"/>
    <cellStyle name="Гиперссылка 4" xfId="382"/>
    <cellStyle name="Обычный_2++" xfId="4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447675</xdr:colOff>
      <xdr:row>12</xdr:row>
      <xdr:rowOff>38100</xdr:rowOff>
    </xdr:from>
    <xdr:to>
      <xdr:col>8</xdr:col>
      <xdr:colOff>9526</xdr:colOff>
      <xdr:row>12</xdr:row>
      <xdr:rowOff>238125</xdr:rowOff>
    </xdr:to>
    <xdr:cxnSp macro="">
      <xdr:nvCxnSpPr>
        <xdr:cNvPr id="6" name="Straight Arrow Connector 5">
          <a:extLst>
            <a:ext uri="{FF2B5EF4-FFF2-40B4-BE49-F238E27FC236}">
              <a16:creationId xmlns:a16="http://schemas.microsoft.com/office/drawing/2014/main" id="{7CF85340-A469-48EF-9A25-E4AE5E346993}"/>
            </a:ext>
          </a:extLst>
        </xdr:cNvPr>
        <xdr:cNvCxnSpPr/>
      </xdr:nvCxnSpPr>
      <xdr:spPr>
        <a:xfrm flipH="1" flipV="1">
          <a:off x="5410200" y="6486525"/>
          <a:ext cx="333376" cy="200025"/>
        </a:xfrm>
        <a:prstGeom prst="straightConnector1">
          <a:avLst/>
        </a:prstGeom>
        <a:ln>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0</xdr:col>
      <xdr:colOff>544537</xdr:colOff>
      <xdr:row>22</xdr:row>
      <xdr:rowOff>433917</xdr:rowOff>
    </xdr:from>
    <xdr:to>
      <xdr:col>8</xdr:col>
      <xdr:colOff>606517</xdr:colOff>
      <xdr:row>23</xdr:row>
      <xdr:rowOff>1322</xdr:rowOff>
    </xdr:to>
    <xdr:pic>
      <xdr:nvPicPr>
        <xdr:cNvPr id="5" name="Picture 4">
          <a:extLst>
            <a:ext uri="{FF2B5EF4-FFF2-40B4-BE49-F238E27FC236}">
              <a16:creationId xmlns:a16="http://schemas.microsoft.com/office/drawing/2014/main" id="{549FFBF6-A9AC-4148-8578-19EF07719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537" y="8858250"/>
          <a:ext cx="5649980" cy="3936999"/>
        </a:xfrm>
        <a:prstGeom prst="rect">
          <a:avLst/>
        </a:prstGeom>
      </xdr:spPr>
    </xdr:pic>
    <xdr:clientData/>
  </xdr:twoCellAnchor>
</xdr:wsDr>
</file>

<file path=xl/theme/theme1.xml><?xml version="1.0" encoding="utf-8"?>
<a:theme xmlns:a="http://schemas.openxmlformats.org/drawingml/2006/main" name="Office Theme">
  <a:themeElements>
    <a:clrScheme name="MfE">
      <a:dk1>
        <a:sysClr val="windowText" lastClr="000000"/>
      </a:dk1>
      <a:lt1>
        <a:sysClr val="window" lastClr="FFFFFF"/>
      </a:lt1>
      <a:dk2>
        <a:srgbClr val="1F497D"/>
      </a:dk2>
      <a:lt2>
        <a:srgbClr val="EEECE1"/>
      </a:lt2>
      <a:accent1>
        <a:srgbClr val="1C556C"/>
      </a:accent1>
      <a:accent2>
        <a:srgbClr val="0F7B7D"/>
      </a:accent2>
      <a:accent3>
        <a:srgbClr val="D2DDE2"/>
      </a:accent3>
      <a:accent4>
        <a:srgbClr val="2C9986"/>
      </a:accent4>
      <a:accent5>
        <a:srgbClr val="6FC7B7"/>
      </a:accent5>
      <a:accent6>
        <a:srgbClr val="DA6C28"/>
      </a:accent6>
      <a:hlink>
        <a:srgbClr val="32809C"/>
      </a:hlink>
      <a:folHlink>
        <a:srgbClr val="800080"/>
      </a:folHlink>
    </a:clrScheme>
    <a:fontScheme name="MfE">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
  <sheetViews>
    <sheetView showGridLines="0" tabSelected="1" zoomScaleNormal="100" workbookViewId="0">
      <selection activeCell="P1" sqref="P1"/>
    </sheetView>
  </sheetViews>
  <sheetFormatPr defaultRowHeight="15"/>
  <cols>
    <col min="1" max="1" width="25.42578125" customWidth="1"/>
    <col min="2" max="4" width="5.42578125" customWidth="1"/>
    <col min="5" max="5" width="5.85546875" customWidth="1"/>
    <col min="6" max="6" width="13.5703125" customWidth="1"/>
    <col min="7" max="7" width="11.140625" customWidth="1"/>
    <col min="8" max="9" width="11.5703125" customWidth="1"/>
  </cols>
  <sheetData>
    <row r="1" spans="1:15" s="15" customFormat="1" ht="31.5">
      <c r="A1" s="316" t="s">
        <v>505</v>
      </c>
      <c r="B1" s="317"/>
      <c r="C1" s="317"/>
      <c r="D1" s="317"/>
      <c r="E1" s="317"/>
      <c r="F1" s="317"/>
      <c r="G1" s="317"/>
      <c r="H1" s="317"/>
      <c r="I1" s="317"/>
      <c r="J1" s="317"/>
      <c r="K1" s="317"/>
      <c r="L1" s="317"/>
      <c r="M1" s="317"/>
      <c r="N1" s="317"/>
      <c r="O1" s="318"/>
    </row>
    <row r="2" spans="1:15" s="15" customFormat="1" ht="50.25" customHeight="1">
      <c r="A2" s="319" t="s">
        <v>467</v>
      </c>
      <c r="B2" s="320"/>
      <c r="C2" s="320"/>
      <c r="D2" s="320"/>
      <c r="E2" s="320"/>
      <c r="F2" s="320"/>
      <c r="G2" s="320"/>
      <c r="H2" s="320"/>
      <c r="I2" s="320"/>
      <c r="J2" s="320"/>
      <c r="K2" s="320"/>
      <c r="L2" s="320"/>
      <c r="M2" s="320"/>
      <c r="N2" s="320"/>
      <c r="O2" s="321"/>
    </row>
    <row r="3" spans="1:15" s="15" customFormat="1" ht="10.5" customHeight="1" thickBot="1">
      <c r="A3" s="95"/>
      <c r="B3" s="41"/>
      <c r="C3" s="41"/>
      <c r="D3" s="41"/>
      <c r="E3" s="41"/>
      <c r="F3" s="41"/>
      <c r="G3" s="41"/>
      <c r="H3" s="41"/>
      <c r="I3" s="41"/>
      <c r="J3" s="41"/>
      <c r="K3" s="41"/>
      <c r="L3" s="41"/>
      <c r="M3" s="41"/>
      <c r="N3" s="41"/>
      <c r="O3" s="78"/>
    </row>
    <row r="4" spans="1:15" s="10" customFormat="1" ht="31.5">
      <c r="A4" s="322" t="s">
        <v>163</v>
      </c>
      <c r="B4" s="323"/>
      <c r="C4" s="323"/>
      <c r="D4" s="323"/>
      <c r="E4" s="323"/>
      <c r="F4" s="323"/>
      <c r="G4" s="323"/>
      <c r="H4" s="323"/>
      <c r="I4" s="323"/>
      <c r="J4" s="323"/>
      <c r="K4" s="323"/>
      <c r="L4" s="323"/>
      <c r="M4" s="323"/>
      <c r="N4" s="323"/>
      <c r="O4" s="324"/>
    </row>
    <row r="5" spans="1:15" ht="6.75" customHeight="1" thickBot="1">
      <c r="A5" s="212"/>
      <c r="B5" s="208"/>
      <c r="C5" s="208"/>
      <c r="D5" s="208"/>
      <c r="E5" s="208"/>
      <c r="F5" s="208"/>
      <c r="G5" s="208"/>
      <c r="H5" s="208"/>
      <c r="I5" s="208"/>
      <c r="J5" s="208"/>
      <c r="K5" s="208"/>
      <c r="L5" s="208"/>
      <c r="M5" s="208"/>
      <c r="N5" s="208"/>
      <c r="O5" s="214"/>
    </row>
    <row r="6" spans="1:15">
      <c r="A6" s="306" t="s">
        <v>486</v>
      </c>
      <c r="B6" s="307"/>
      <c r="C6" s="307"/>
      <c r="D6" s="307"/>
      <c r="E6" s="307"/>
      <c r="F6" s="307"/>
      <c r="G6" s="307"/>
      <c r="H6" s="307"/>
      <c r="I6" s="307"/>
      <c r="J6" s="307"/>
      <c r="K6" s="307"/>
      <c r="L6" s="307"/>
      <c r="M6" s="307"/>
      <c r="N6" s="307"/>
      <c r="O6" s="308"/>
    </row>
    <row r="7" spans="1:15" ht="214.5" customHeight="1" thickBot="1">
      <c r="A7" s="325" t="s">
        <v>506</v>
      </c>
      <c r="B7" s="326"/>
      <c r="C7" s="326"/>
      <c r="D7" s="326"/>
      <c r="E7" s="326"/>
      <c r="F7" s="326"/>
      <c r="G7" s="326"/>
      <c r="H7" s="326"/>
      <c r="I7" s="326"/>
      <c r="J7" s="326"/>
      <c r="K7" s="326"/>
      <c r="L7" s="326"/>
      <c r="M7" s="326"/>
      <c r="N7" s="326"/>
      <c r="O7" s="327"/>
    </row>
    <row r="8" spans="1:15" s="74" customFormat="1" ht="18" customHeight="1">
      <c r="A8" s="306" t="s">
        <v>379</v>
      </c>
      <c r="B8" s="307"/>
      <c r="C8" s="307"/>
      <c r="D8" s="307"/>
      <c r="E8" s="307"/>
      <c r="F8" s="307"/>
      <c r="G8" s="307"/>
      <c r="H8" s="307"/>
      <c r="I8" s="307"/>
      <c r="J8" s="307"/>
      <c r="K8" s="307"/>
      <c r="L8" s="307"/>
      <c r="M8" s="307"/>
      <c r="N8" s="307"/>
      <c r="O8" s="308"/>
    </row>
    <row r="9" spans="1:15" s="74" customFormat="1" ht="37.5" customHeight="1">
      <c r="A9" s="312" t="s">
        <v>507</v>
      </c>
      <c r="B9" s="313"/>
      <c r="C9" s="313"/>
      <c r="D9" s="313"/>
      <c r="E9" s="313"/>
      <c r="F9" s="313"/>
      <c r="G9" s="313"/>
      <c r="H9" s="313"/>
      <c r="I9" s="313"/>
      <c r="J9" s="313"/>
      <c r="K9" s="313"/>
      <c r="L9" s="313"/>
      <c r="M9" s="313"/>
      <c r="N9" s="313"/>
      <c r="O9" s="314"/>
    </row>
    <row r="10" spans="1:15" s="74" customFormat="1" ht="14.25" customHeight="1">
      <c r="A10" s="209"/>
      <c r="B10" s="41"/>
      <c r="C10" s="41"/>
      <c r="D10" s="41"/>
      <c r="E10" s="41"/>
      <c r="F10" s="41"/>
      <c r="G10" s="41"/>
      <c r="H10" s="41"/>
      <c r="I10" s="41"/>
      <c r="J10" s="41"/>
      <c r="K10" s="41"/>
      <c r="L10" s="41"/>
      <c r="M10" s="41"/>
      <c r="N10" s="41"/>
      <c r="O10" s="210"/>
    </row>
    <row r="11" spans="1:15" s="74" customFormat="1" ht="20.25" customHeight="1" thickBot="1">
      <c r="A11" s="209"/>
      <c r="B11" s="315" t="s">
        <v>4</v>
      </c>
      <c r="C11" s="315"/>
      <c r="D11" s="315"/>
      <c r="E11" s="125" t="s">
        <v>5</v>
      </c>
      <c r="F11" s="123" t="s">
        <v>360</v>
      </c>
      <c r="G11" s="124" t="s">
        <v>383</v>
      </c>
      <c r="H11" s="124" t="s">
        <v>384</v>
      </c>
      <c r="I11" s="124" t="s">
        <v>385</v>
      </c>
      <c r="J11" s="41"/>
      <c r="K11" s="41"/>
      <c r="L11" s="41"/>
      <c r="M11" s="41"/>
      <c r="N11" s="41"/>
      <c r="O11" s="210"/>
    </row>
    <row r="12" spans="1:15" s="74" customFormat="1" ht="19.5" customHeight="1" thickBot="1">
      <c r="A12" s="209"/>
      <c r="B12" s="302" t="s">
        <v>508</v>
      </c>
      <c r="C12" s="302"/>
      <c r="D12" s="302"/>
      <c r="E12" s="201" t="s">
        <v>378</v>
      </c>
      <c r="F12" s="300">
        <v>2.4532382439539275</v>
      </c>
      <c r="G12" s="301">
        <v>2.3460145415619369</v>
      </c>
      <c r="H12" s="202">
        <v>2.7566081169645457E-2</v>
      </c>
      <c r="I12" s="203">
        <v>7.9657621222345196E-2</v>
      </c>
      <c r="J12" s="41"/>
      <c r="K12" s="41"/>
      <c r="L12" s="41"/>
      <c r="M12" s="41"/>
      <c r="N12" s="41"/>
      <c r="O12" s="210"/>
    </row>
    <row r="13" spans="1:15" s="74" customFormat="1" ht="12" customHeight="1" thickBot="1">
      <c r="A13" s="211"/>
      <c r="B13" s="3"/>
      <c r="C13" s="41"/>
      <c r="D13" s="122"/>
      <c r="E13" s="122"/>
      <c r="F13" s="121"/>
      <c r="G13" s="121"/>
      <c r="H13" s="41"/>
      <c r="I13" s="41"/>
      <c r="J13" s="41"/>
      <c r="K13" s="41"/>
      <c r="L13" s="41"/>
      <c r="M13" s="41"/>
      <c r="N13" s="41"/>
      <c r="O13" s="210"/>
    </row>
    <row r="14" spans="1:15" s="74" customFormat="1" ht="18.75" customHeight="1" thickBot="1">
      <c r="A14" s="209"/>
      <c r="B14" s="41"/>
      <c r="C14" s="41"/>
      <c r="D14" s="41"/>
      <c r="E14" s="41"/>
      <c r="F14" s="41"/>
      <c r="G14" s="41"/>
      <c r="H14" s="41"/>
      <c r="I14" s="303" t="s">
        <v>452</v>
      </c>
      <c r="J14" s="304"/>
      <c r="K14" s="304"/>
      <c r="L14" s="304"/>
      <c r="M14" s="304"/>
      <c r="N14" s="305"/>
      <c r="O14" s="210"/>
    </row>
    <row r="15" spans="1:15" s="74" customFormat="1" ht="34.5" customHeight="1">
      <c r="A15" s="312" t="s">
        <v>487</v>
      </c>
      <c r="B15" s="313"/>
      <c r="C15" s="313"/>
      <c r="D15" s="313"/>
      <c r="E15" s="313"/>
      <c r="F15" s="313"/>
      <c r="G15" s="313"/>
      <c r="H15" s="313"/>
      <c r="I15" s="313"/>
      <c r="J15" s="313"/>
      <c r="K15" s="313"/>
      <c r="L15" s="313"/>
      <c r="M15" s="313"/>
      <c r="N15" s="313"/>
      <c r="O15" s="314"/>
    </row>
    <row r="16" spans="1:15" s="74" customFormat="1" ht="11.25" customHeight="1" thickBot="1">
      <c r="A16" s="212"/>
      <c r="B16" s="208"/>
      <c r="C16" s="208"/>
      <c r="D16" s="208"/>
      <c r="E16" s="208"/>
      <c r="F16" s="208"/>
      <c r="G16" s="208"/>
      <c r="H16" s="208"/>
      <c r="I16" s="213"/>
      <c r="J16" s="213"/>
      <c r="K16" s="213"/>
      <c r="L16" s="213"/>
      <c r="M16" s="213"/>
      <c r="N16" s="213"/>
      <c r="O16" s="214"/>
    </row>
    <row r="17" spans="1:15">
      <c r="A17" s="306" t="s">
        <v>241</v>
      </c>
      <c r="B17" s="307"/>
      <c r="C17" s="307"/>
      <c r="D17" s="307"/>
      <c r="E17" s="307"/>
      <c r="F17" s="307"/>
      <c r="G17" s="307"/>
      <c r="H17" s="307"/>
      <c r="I17" s="307"/>
      <c r="J17" s="307"/>
      <c r="K17" s="307"/>
      <c r="L17" s="307"/>
      <c r="M17" s="307"/>
      <c r="N17" s="307"/>
      <c r="O17" s="308"/>
    </row>
    <row r="18" spans="1:15" ht="53.25" customHeight="1">
      <c r="A18" s="309" t="s">
        <v>509</v>
      </c>
      <c r="B18" s="310"/>
      <c r="C18" s="310"/>
      <c r="D18" s="310"/>
      <c r="E18" s="310"/>
      <c r="F18" s="310"/>
      <c r="G18" s="310"/>
      <c r="H18" s="310"/>
      <c r="I18" s="310"/>
      <c r="J18" s="310"/>
      <c r="K18" s="310"/>
      <c r="L18" s="310"/>
      <c r="M18" s="310"/>
      <c r="N18" s="310"/>
      <c r="O18" s="311"/>
    </row>
    <row r="19" spans="1:15" ht="18">
      <c r="A19" s="215" t="s">
        <v>242</v>
      </c>
      <c r="B19" s="16" t="s">
        <v>160</v>
      </c>
      <c r="C19" s="16" t="s">
        <v>161</v>
      </c>
      <c r="D19" s="16" t="s">
        <v>162</v>
      </c>
      <c r="E19" s="96"/>
      <c r="F19" s="96"/>
      <c r="G19" s="96"/>
      <c r="H19" s="96"/>
      <c r="I19" s="96"/>
      <c r="J19" s="96"/>
      <c r="K19" s="96"/>
      <c r="L19" s="96"/>
      <c r="M19" s="96"/>
      <c r="N19" s="96"/>
      <c r="O19" s="207"/>
    </row>
    <row r="20" spans="1:15">
      <c r="A20" s="215" t="s">
        <v>241</v>
      </c>
      <c r="B20" s="16">
        <v>1</v>
      </c>
      <c r="C20" s="16">
        <v>25</v>
      </c>
      <c r="D20" s="16">
        <v>298</v>
      </c>
      <c r="E20" s="96"/>
      <c r="F20" s="96"/>
      <c r="G20" s="96"/>
      <c r="H20" s="96"/>
      <c r="I20" s="96"/>
      <c r="J20" s="96"/>
      <c r="K20" s="96"/>
      <c r="L20" s="96"/>
      <c r="M20" s="96"/>
      <c r="N20" s="96"/>
      <c r="O20" s="207"/>
    </row>
    <row r="21" spans="1:15" s="74" customFormat="1" ht="15.75" thickBot="1">
      <c r="A21"/>
      <c r="B21" s="41"/>
      <c r="C21" s="41"/>
      <c r="D21" s="41"/>
      <c r="E21" s="96"/>
      <c r="F21" s="96"/>
      <c r="G21" s="96"/>
      <c r="H21" s="96"/>
      <c r="I21" s="96"/>
      <c r="J21" s="96"/>
      <c r="K21" s="96"/>
      <c r="L21" s="96"/>
      <c r="M21" s="96"/>
      <c r="N21" s="96"/>
      <c r="O21" s="207"/>
    </row>
    <row r="22" spans="1:15">
      <c r="A22" s="306" t="s">
        <v>453</v>
      </c>
      <c r="B22" s="307"/>
      <c r="C22" s="307"/>
      <c r="D22" s="307"/>
      <c r="E22" s="307"/>
      <c r="F22" s="307"/>
      <c r="G22" s="307"/>
      <c r="H22" s="307"/>
      <c r="I22" s="307"/>
      <c r="J22" s="307"/>
      <c r="K22" s="307"/>
      <c r="L22" s="307"/>
      <c r="M22" s="307"/>
      <c r="N22" s="307"/>
      <c r="O22" s="308"/>
    </row>
    <row r="23" spans="1:15" ht="344.25" customHeight="1">
      <c r="A23" s="309" t="s">
        <v>454</v>
      </c>
      <c r="B23" s="310"/>
      <c r="C23" s="310"/>
      <c r="D23" s="310"/>
      <c r="E23" s="310"/>
      <c r="F23" s="310"/>
      <c r="G23" s="310"/>
      <c r="H23" s="310"/>
      <c r="I23" s="310"/>
      <c r="J23" s="310"/>
      <c r="K23" s="310"/>
      <c r="L23" s="310"/>
      <c r="M23" s="310"/>
      <c r="N23" s="310"/>
      <c r="O23" s="311"/>
    </row>
    <row r="24" spans="1:15" s="15" customFormat="1" ht="20.25" customHeight="1" thickBot="1">
      <c r="A24" s="204"/>
      <c r="B24" s="205"/>
      <c r="C24" s="205"/>
      <c r="D24" s="205"/>
      <c r="E24" s="205"/>
      <c r="F24" s="205"/>
      <c r="G24" s="205"/>
      <c r="H24" s="205"/>
      <c r="I24" s="205"/>
      <c r="J24" s="205"/>
      <c r="K24" s="205"/>
      <c r="L24" s="205"/>
      <c r="M24" s="205"/>
      <c r="N24" s="205"/>
      <c r="O24" s="206"/>
    </row>
  </sheetData>
  <mergeCells count="15">
    <mergeCell ref="A8:O8"/>
    <mergeCell ref="A9:O9"/>
    <mergeCell ref="B11:D11"/>
    <mergeCell ref="A1:O1"/>
    <mergeCell ref="A2:O2"/>
    <mergeCell ref="A4:O4"/>
    <mergeCell ref="A6:O6"/>
    <mergeCell ref="A7:O7"/>
    <mergeCell ref="B12:D12"/>
    <mergeCell ref="I14:N14"/>
    <mergeCell ref="A22:O22"/>
    <mergeCell ref="A23:O23"/>
    <mergeCell ref="A17:O17"/>
    <mergeCell ref="A18:O18"/>
    <mergeCell ref="A15:O15"/>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2"/>
  <sheetViews>
    <sheetView showGridLines="0" zoomScaleNormal="100" workbookViewId="0">
      <selection activeCell="C7" sqref="C7"/>
    </sheetView>
  </sheetViews>
  <sheetFormatPr defaultRowHeight="15"/>
  <cols>
    <col min="1" max="1" width="19" customWidth="1"/>
    <col min="2" max="2" width="34.42578125" customWidth="1"/>
    <col min="4" max="7" width="13" customWidth="1"/>
    <col min="8" max="8" width="21.5703125" customWidth="1"/>
    <col min="9" max="9" width="21.5703125" style="7" customWidth="1"/>
    <col min="10" max="10" width="24.42578125" customWidth="1"/>
    <col min="11" max="11" width="24.140625" customWidth="1"/>
  </cols>
  <sheetData>
    <row r="1" spans="1:9" s="10" customFormat="1" ht="31.5">
      <c r="A1" s="316" t="s">
        <v>505</v>
      </c>
      <c r="B1" s="317"/>
      <c r="C1" s="317"/>
      <c r="D1" s="317"/>
      <c r="E1" s="317"/>
      <c r="F1" s="317"/>
      <c r="G1" s="317"/>
      <c r="H1" s="317"/>
      <c r="I1" s="318"/>
    </row>
    <row r="2" spans="1:9" s="10" customFormat="1" ht="23.25">
      <c r="A2" s="328" t="s">
        <v>465</v>
      </c>
      <c r="B2" s="320"/>
      <c r="C2" s="320"/>
      <c r="D2" s="320"/>
      <c r="E2" s="320"/>
      <c r="F2" s="320"/>
      <c r="G2" s="320"/>
      <c r="H2" s="320"/>
      <c r="I2" s="321"/>
    </row>
    <row r="3" spans="1:9" s="74" customFormat="1" ht="15.75" customHeight="1">
      <c r="A3" s="256"/>
      <c r="B3" s="254"/>
      <c r="C3" s="254"/>
      <c r="D3" s="254"/>
      <c r="E3" s="254"/>
      <c r="F3" s="254"/>
      <c r="G3" s="254"/>
      <c r="H3" s="254"/>
      <c r="I3" s="255"/>
    </row>
    <row r="4" spans="1:9" ht="31.5">
      <c r="A4" s="329" t="s">
        <v>240</v>
      </c>
      <c r="B4" s="330"/>
      <c r="C4" s="330"/>
      <c r="D4" s="330"/>
      <c r="E4" s="330"/>
      <c r="F4" s="330"/>
      <c r="G4" s="330"/>
      <c r="H4" s="330"/>
      <c r="I4" s="331"/>
    </row>
    <row r="5" spans="1:9" s="15" customFormat="1">
      <c r="A5" s="398" t="s">
        <v>485</v>
      </c>
      <c r="B5" s="399"/>
      <c r="C5" s="399"/>
      <c r="D5" s="399"/>
      <c r="E5" s="399"/>
      <c r="F5" s="399"/>
      <c r="G5" s="399"/>
      <c r="H5" s="399"/>
      <c r="I5" s="400"/>
    </row>
    <row r="6" spans="1:9" s="15" customFormat="1" ht="21.75" customHeight="1">
      <c r="A6" s="401" t="s">
        <v>510</v>
      </c>
      <c r="B6" s="402"/>
      <c r="C6" s="402"/>
      <c r="D6" s="402"/>
      <c r="E6" s="402"/>
      <c r="F6" s="402"/>
      <c r="G6" s="402"/>
      <c r="H6" s="402"/>
      <c r="I6" s="403"/>
    </row>
    <row r="7" spans="1:9" ht="15" customHeight="1">
      <c r="A7" s="79"/>
      <c r="B7" s="41"/>
      <c r="C7" s="41"/>
      <c r="D7" s="41"/>
      <c r="E7" s="41"/>
      <c r="F7" s="41"/>
      <c r="G7" s="41"/>
      <c r="H7" s="41"/>
      <c r="I7" s="78"/>
    </row>
    <row r="8" spans="1:9">
      <c r="A8" s="79"/>
      <c r="B8" s="41"/>
      <c r="C8" s="41"/>
      <c r="D8" s="41"/>
      <c r="E8" s="41"/>
      <c r="F8" s="41"/>
      <c r="G8" s="41"/>
      <c r="H8" s="41"/>
      <c r="I8" s="78"/>
    </row>
    <row r="9" spans="1:9" s="9" customFormat="1">
      <c r="A9" s="349" t="s">
        <v>240</v>
      </c>
      <c r="B9" s="350"/>
      <c r="C9" s="350"/>
      <c r="D9" s="350"/>
      <c r="E9" s="350"/>
      <c r="F9" s="350"/>
      <c r="G9" s="350"/>
      <c r="H9" s="350"/>
      <c r="I9" s="351"/>
    </row>
    <row r="10" spans="1:9" s="9" customFormat="1" ht="18">
      <c r="A10" s="348" t="s">
        <v>4</v>
      </c>
      <c r="B10" s="342"/>
      <c r="C10" s="247" t="s">
        <v>5</v>
      </c>
      <c r="D10" s="217" t="s">
        <v>360</v>
      </c>
      <c r="E10" s="218" t="s">
        <v>383</v>
      </c>
      <c r="F10" s="218" t="s">
        <v>384</v>
      </c>
      <c r="G10" s="218" t="s">
        <v>385</v>
      </c>
      <c r="H10" s="247" t="s">
        <v>6</v>
      </c>
      <c r="I10" s="248" t="s">
        <v>7</v>
      </c>
    </row>
    <row r="11" spans="1:9" s="9" customFormat="1" ht="17.25" customHeight="1">
      <c r="A11" s="453" t="s">
        <v>94</v>
      </c>
      <c r="B11" s="250" t="s">
        <v>106</v>
      </c>
      <c r="C11" s="249" t="s">
        <v>57</v>
      </c>
      <c r="D11" s="126">
        <v>0.14809632110221557</v>
      </c>
      <c r="E11" s="92" t="s">
        <v>58</v>
      </c>
      <c r="F11" s="94" t="s">
        <v>58</v>
      </c>
      <c r="G11" s="88" t="s">
        <v>58</v>
      </c>
      <c r="H11" s="249" t="s">
        <v>471</v>
      </c>
      <c r="I11" s="454" t="s">
        <v>500</v>
      </c>
    </row>
    <row r="12" spans="1:9" s="6" customFormat="1">
      <c r="A12" s="453"/>
      <c r="B12" s="250" t="s">
        <v>374</v>
      </c>
      <c r="C12" s="249" t="s">
        <v>57</v>
      </c>
      <c r="D12" s="126">
        <v>0.1094017094017094</v>
      </c>
      <c r="E12" s="92" t="s">
        <v>58</v>
      </c>
      <c r="F12" s="94" t="s">
        <v>58</v>
      </c>
      <c r="G12" s="88" t="s">
        <v>58</v>
      </c>
      <c r="H12" s="260" t="s">
        <v>471</v>
      </c>
      <c r="I12" s="455"/>
    </row>
    <row r="13" spans="1:9" s="6" customFormat="1">
      <c r="A13" s="453"/>
      <c r="B13" s="249" t="s">
        <v>107</v>
      </c>
      <c r="C13" s="249" t="s">
        <v>57</v>
      </c>
      <c r="D13" s="126">
        <v>0.11276595744680851</v>
      </c>
      <c r="E13" s="92" t="s">
        <v>58</v>
      </c>
      <c r="F13" s="94" t="s">
        <v>58</v>
      </c>
      <c r="G13" s="88" t="s">
        <v>58</v>
      </c>
      <c r="H13" s="260" t="s">
        <v>471</v>
      </c>
      <c r="I13" s="455"/>
    </row>
    <row r="14" spans="1:9" s="6" customFormat="1">
      <c r="A14" s="453"/>
      <c r="B14" s="250" t="s">
        <v>108</v>
      </c>
      <c r="C14" s="249" t="s">
        <v>57</v>
      </c>
      <c r="D14" s="126">
        <v>0.12330508474576271</v>
      </c>
      <c r="E14" s="92" t="s">
        <v>58</v>
      </c>
      <c r="F14" s="94" t="s">
        <v>58</v>
      </c>
      <c r="G14" s="88" t="s">
        <v>58</v>
      </c>
      <c r="H14" s="260" t="s">
        <v>471</v>
      </c>
      <c r="I14" s="455"/>
    </row>
    <row r="15" spans="1:9" s="6" customFormat="1">
      <c r="A15" s="453"/>
      <c r="B15" s="250" t="s">
        <v>113</v>
      </c>
      <c r="C15" s="249" t="s">
        <v>57</v>
      </c>
      <c r="D15" s="126">
        <v>0.13305084745762713</v>
      </c>
      <c r="E15" s="92" t="s">
        <v>58</v>
      </c>
      <c r="F15" s="94" t="s">
        <v>58</v>
      </c>
      <c r="G15" s="88" t="s">
        <v>58</v>
      </c>
      <c r="H15" s="260" t="s">
        <v>471</v>
      </c>
      <c r="I15" s="455"/>
    </row>
    <row r="16" spans="1:9" s="6" customFormat="1">
      <c r="A16" s="453"/>
      <c r="B16" s="249" t="s">
        <v>109</v>
      </c>
      <c r="C16" s="249" t="s">
        <v>57</v>
      </c>
      <c r="D16" s="126">
        <v>0.14926004228329809</v>
      </c>
      <c r="E16" s="92" t="s">
        <v>58</v>
      </c>
      <c r="F16" s="94" t="s">
        <v>58</v>
      </c>
      <c r="G16" s="88" t="s">
        <v>58</v>
      </c>
      <c r="H16" s="260" t="s">
        <v>471</v>
      </c>
      <c r="I16" s="455"/>
    </row>
    <row r="17" spans="1:9" s="6" customFormat="1">
      <c r="A17" s="453"/>
      <c r="B17" s="250" t="s">
        <v>110</v>
      </c>
      <c r="C17" s="249" t="s">
        <v>57</v>
      </c>
      <c r="D17" s="126">
        <v>0.17215189873417722</v>
      </c>
      <c r="E17" s="92" t="s">
        <v>58</v>
      </c>
      <c r="F17" s="94" t="s">
        <v>58</v>
      </c>
      <c r="G17" s="88" t="s">
        <v>58</v>
      </c>
      <c r="H17" s="260" t="s">
        <v>471</v>
      </c>
      <c r="I17" s="455"/>
    </row>
    <row r="18" spans="1:9" s="6" customFormat="1">
      <c r="A18" s="453"/>
      <c r="B18" s="250" t="s">
        <v>111</v>
      </c>
      <c r="C18" s="249" t="s">
        <v>57</v>
      </c>
      <c r="D18" s="126">
        <v>0.18147368421052631</v>
      </c>
      <c r="E18" s="92" t="s">
        <v>58</v>
      </c>
      <c r="F18" s="94" t="s">
        <v>58</v>
      </c>
      <c r="G18" s="88" t="s">
        <v>58</v>
      </c>
      <c r="H18" s="260" t="s">
        <v>471</v>
      </c>
      <c r="I18" s="455"/>
    </row>
    <row r="19" spans="1:9" s="6" customFormat="1">
      <c r="A19" s="453"/>
      <c r="B19" s="249" t="s">
        <v>112</v>
      </c>
      <c r="C19" s="249" t="s">
        <v>57</v>
      </c>
      <c r="D19" s="126">
        <v>0.20336134453781513</v>
      </c>
      <c r="E19" s="92" t="s">
        <v>58</v>
      </c>
      <c r="F19" s="94" t="s">
        <v>58</v>
      </c>
      <c r="G19" s="88" t="s">
        <v>58</v>
      </c>
      <c r="H19" s="260" t="s">
        <v>471</v>
      </c>
      <c r="I19" s="455"/>
    </row>
    <row r="20" spans="1:9" s="6" customFormat="1" ht="15" customHeight="1">
      <c r="A20" s="251" t="s">
        <v>114</v>
      </c>
      <c r="B20" s="250" t="s">
        <v>105</v>
      </c>
      <c r="C20" s="249" t="s">
        <v>57</v>
      </c>
      <c r="D20" s="89">
        <v>2.85</v>
      </c>
      <c r="E20" s="92" t="s">
        <v>58</v>
      </c>
      <c r="F20" s="94" t="s">
        <v>58</v>
      </c>
      <c r="G20" s="88" t="s">
        <v>58</v>
      </c>
      <c r="H20" s="260" t="s">
        <v>471</v>
      </c>
      <c r="I20" s="455"/>
    </row>
    <row r="21" spans="1:9" s="6" customFormat="1">
      <c r="A21" s="251" t="s">
        <v>104</v>
      </c>
      <c r="B21" s="250" t="s">
        <v>106</v>
      </c>
      <c r="C21" s="249" t="s">
        <v>57</v>
      </c>
      <c r="D21" s="156">
        <v>11.8</v>
      </c>
      <c r="E21" s="92" t="s">
        <v>58</v>
      </c>
      <c r="F21" s="94" t="s">
        <v>58</v>
      </c>
      <c r="G21" s="88" t="s">
        <v>58</v>
      </c>
      <c r="H21" s="260" t="s">
        <v>471</v>
      </c>
      <c r="I21" s="456"/>
    </row>
    <row r="22" spans="1:9" ht="15.75" thickBot="1">
      <c r="A22" s="82"/>
      <c r="B22" s="83"/>
      <c r="C22" s="83"/>
      <c r="D22" s="83"/>
      <c r="E22" s="83"/>
      <c r="F22" s="83"/>
      <c r="G22" s="83"/>
      <c r="H22" s="83"/>
      <c r="I22" s="84"/>
    </row>
  </sheetData>
  <mergeCells count="9">
    <mergeCell ref="A9:I9"/>
    <mergeCell ref="A10:B10"/>
    <mergeCell ref="A11:A19"/>
    <mergeCell ref="A1:I1"/>
    <mergeCell ref="A2:I2"/>
    <mergeCell ref="A4:I4"/>
    <mergeCell ref="A5:I5"/>
    <mergeCell ref="A6:I6"/>
    <mergeCell ref="I11:I2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9"/>
  <sheetViews>
    <sheetView showGridLines="0" zoomScaleNormal="100" workbookViewId="0">
      <selection activeCell="J24" sqref="J24"/>
    </sheetView>
  </sheetViews>
  <sheetFormatPr defaultRowHeight="15"/>
  <cols>
    <col min="1" max="1" width="17.7109375" customWidth="1"/>
    <col min="2" max="2" width="28.7109375" customWidth="1"/>
    <col min="3" max="3" width="15.28515625" bestFit="1" customWidth="1"/>
    <col min="4" max="7" width="13.140625" customWidth="1"/>
    <col min="8" max="8" width="55" customWidth="1"/>
    <col min="9" max="9" width="43.42578125" customWidth="1"/>
    <col min="10" max="10" width="18.85546875" customWidth="1"/>
    <col min="11" max="11" width="15.28515625" customWidth="1"/>
  </cols>
  <sheetData>
    <row r="1" spans="1:10" ht="31.5">
      <c r="A1" s="316" t="s">
        <v>505</v>
      </c>
      <c r="B1" s="317"/>
      <c r="C1" s="317"/>
      <c r="D1" s="317"/>
      <c r="E1" s="317"/>
      <c r="F1" s="317"/>
      <c r="G1" s="317"/>
      <c r="H1" s="317"/>
      <c r="I1" s="318"/>
      <c r="J1" s="74"/>
    </row>
    <row r="2" spans="1:10" ht="23.25">
      <c r="A2" s="328" t="s">
        <v>465</v>
      </c>
      <c r="B2" s="320"/>
      <c r="C2" s="320"/>
      <c r="D2" s="320"/>
      <c r="E2" s="320"/>
      <c r="F2" s="320"/>
      <c r="G2" s="320"/>
      <c r="H2" s="320"/>
      <c r="I2" s="321"/>
    </row>
    <row r="3" spans="1:10" s="15" customFormat="1" ht="18.75">
      <c r="A3" s="97"/>
      <c r="B3" s="41"/>
      <c r="C3" s="41"/>
      <c r="D3" s="41"/>
      <c r="E3" s="41"/>
      <c r="F3" s="41"/>
      <c r="G3" s="41"/>
      <c r="H3" s="41"/>
      <c r="I3" s="78"/>
    </row>
    <row r="4" spans="1:10" s="15" customFormat="1" ht="31.5">
      <c r="A4" s="329" t="s">
        <v>484</v>
      </c>
      <c r="B4" s="330"/>
      <c r="C4" s="330"/>
      <c r="D4" s="330"/>
      <c r="E4" s="330"/>
      <c r="F4" s="330"/>
      <c r="G4" s="330"/>
      <c r="H4" s="330"/>
      <c r="I4" s="331"/>
    </row>
    <row r="5" spans="1:10" s="15" customFormat="1">
      <c r="A5" s="363" t="s">
        <v>485</v>
      </c>
      <c r="B5" s="364"/>
      <c r="C5" s="364"/>
      <c r="D5" s="364"/>
      <c r="E5" s="364"/>
      <c r="F5" s="364"/>
      <c r="G5" s="364"/>
      <c r="H5" s="364"/>
      <c r="I5" s="365"/>
    </row>
    <row r="6" spans="1:10" s="15" customFormat="1" ht="20.25" customHeight="1">
      <c r="A6" s="366" t="s">
        <v>247</v>
      </c>
      <c r="B6" s="367"/>
      <c r="C6" s="367"/>
      <c r="D6" s="367"/>
      <c r="E6" s="367"/>
      <c r="F6" s="367"/>
      <c r="G6" s="367"/>
      <c r="H6" s="367"/>
      <c r="I6" s="368"/>
    </row>
    <row r="7" spans="1:10">
      <c r="A7" s="79"/>
      <c r="B7" s="41"/>
      <c r="C7" s="41"/>
      <c r="D7" s="41"/>
      <c r="E7" s="41"/>
      <c r="F7" s="41"/>
      <c r="G7" s="41"/>
      <c r="H7" s="41"/>
      <c r="I7" s="78"/>
    </row>
    <row r="8" spans="1:10">
      <c r="A8" s="466" t="s">
        <v>394</v>
      </c>
      <c r="B8" s="467"/>
      <c r="C8" s="467"/>
      <c r="D8" s="467"/>
      <c r="E8" s="467"/>
      <c r="F8" s="467"/>
      <c r="G8" s="467"/>
      <c r="H8" s="467"/>
      <c r="I8" s="468"/>
    </row>
    <row r="9" spans="1:10" ht="18">
      <c r="A9" s="380" t="s">
        <v>358</v>
      </c>
      <c r="B9" s="381"/>
      <c r="C9" s="115" t="s">
        <v>5</v>
      </c>
      <c r="D9" s="217" t="s">
        <v>360</v>
      </c>
      <c r="E9" s="218" t="s">
        <v>383</v>
      </c>
      <c r="F9" s="218" t="s">
        <v>384</v>
      </c>
      <c r="G9" s="218" t="s">
        <v>385</v>
      </c>
      <c r="H9" s="115" t="s">
        <v>6</v>
      </c>
      <c r="I9" s="107" t="s">
        <v>7</v>
      </c>
    </row>
    <row r="10" spans="1:10" ht="19.5" customHeight="1">
      <c r="A10" s="140" t="s">
        <v>423</v>
      </c>
      <c r="B10" s="72" t="s">
        <v>69</v>
      </c>
      <c r="C10" s="72" t="s">
        <v>74</v>
      </c>
      <c r="D10" s="58">
        <v>-33807</v>
      </c>
      <c r="E10" s="63">
        <v>-33807</v>
      </c>
      <c r="F10" s="23" t="s">
        <v>58</v>
      </c>
      <c r="G10" s="20" t="s">
        <v>58</v>
      </c>
      <c r="H10" s="72" t="s">
        <v>503</v>
      </c>
      <c r="I10" s="141" t="s">
        <v>380</v>
      </c>
    </row>
    <row r="11" spans="1:10">
      <c r="A11" s="469" t="s">
        <v>357</v>
      </c>
      <c r="B11" s="72" t="s">
        <v>71</v>
      </c>
      <c r="C11" s="72" t="s">
        <v>74</v>
      </c>
      <c r="D11" s="58">
        <v>-5097</v>
      </c>
      <c r="E11" s="63">
        <v>-5097</v>
      </c>
      <c r="F11" s="23" t="s">
        <v>58</v>
      </c>
      <c r="G11" s="20" t="s">
        <v>58</v>
      </c>
      <c r="H11" s="72" t="s">
        <v>504</v>
      </c>
      <c r="I11" s="101" t="s">
        <v>380</v>
      </c>
    </row>
    <row r="12" spans="1:10" ht="45">
      <c r="A12" s="460"/>
      <c r="B12" s="52" t="s">
        <v>72</v>
      </c>
      <c r="C12" s="72" t="s">
        <v>74</v>
      </c>
      <c r="D12" s="58">
        <v>0</v>
      </c>
      <c r="E12" s="63">
        <v>0</v>
      </c>
      <c r="F12" s="23" t="s">
        <v>58</v>
      </c>
      <c r="G12" s="20" t="s">
        <v>58</v>
      </c>
      <c r="H12" s="72" t="s">
        <v>58</v>
      </c>
      <c r="I12" s="141" t="s">
        <v>502</v>
      </c>
    </row>
    <row r="13" spans="1:10" s="47" customFormat="1">
      <c r="A13" s="79"/>
      <c r="B13" s="41"/>
      <c r="C13" s="41"/>
      <c r="D13" s="41"/>
      <c r="E13" s="41"/>
      <c r="F13" s="41"/>
      <c r="G13" s="41"/>
      <c r="H13" s="41"/>
      <c r="I13" s="78"/>
    </row>
    <row r="14" spans="1:10" s="47" customFormat="1">
      <c r="A14" s="466" t="s">
        <v>356</v>
      </c>
      <c r="B14" s="467"/>
      <c r="C14" s="467"/>
      <c r="D14" s="467"/>
      <c r="E14" s="467"/>
      <c r="F14" s="467"/>
      <c r="G14" s="467"/>
      <c r="H14" s="467"/>
      <c r="I14" s="468"/>
    </row>
    <row r="15" spans="1:10" s="47" customFormat="1" ht="18">
      <c r="A15" s="380" t="s">
        <v>358</v>
      </c>
      <c r="B15" s="381"/>
      <c r="C15" s="115" t="s">
        <v>5</v>
      </c>
      <c r="D15" s="217" t="s">
        <v>360</v>
      </c>
      <c r="E15" s="218" t="s">
        <v>383</v>
      </c>
      <c r="F15" s="218" t="s">
        <v>384</v>
      </c>
      <c r="G15" s="218" t="s">
        <v>385</v>
      </c>
      <c r="H15" s="115" t="s">
        <v>6</v>
      </c>
      <c r="I15" s="107" t="s">
        <v>7</v>
      </c>
    </row>
    <row r="16" spans="1:10" s="47" customFormat="1">
      <c r="A16" s="225" t="s">
        <v>423</v>
      </c>
      <c r="B16" s="49" t="s">
        <v>70</v>
      </c>
      <c r="C16" s="72" t="s">
        <v>74</v>
      </c>
      <c r="D16" s="58">
        <v>946605</v>
      </c>
      <c r="E16" s="46">
        <v>946605</v>
      </c>
      <c r="F16" s="23" t="s">
        <v>58</v>
      </c>
      <c r="G16" s="20" t="s">
        <v>58</v>
      </c>
      <c r="H16" s="72" t="s">
        <v>503</v>
      </c>
      <c r="I16" s="101" t="s">
        <v>380</v>
      </c>
    </row>
    <row r="17" spans="1:9" s="47" customFormat="1">
      <c r="A17" s="224" t="s">
        <v>357</v>
      </c>
      <c r="B17" s="49" t="s">
        <v>73</v>
      </c>
      <c r="C17" s="72" t="s">
        <v>74</v>
      </c>
      <c r="D17" s="58">
        <v>848650</v>
      </c>
      <c r="E17" s="46">
        <v>848650</v>
      </c>
      <c r="F17" s="23" t="s">
        <v>58</v>
      </c>
      <c r="G17" s="20" t="s">
        <v>58</v>
      </c>
      <c r="H17" s="72" t="s">
        <v>504</v>
      </c>
      <c r="I17" s="101" t="s">
        <v>380</v>
      </c>
    </row>
    <row r="18" spans="1:9">
      <c r="A18" s="79"/>
      <c r="B18" s="41"/>
      <c r="C18" s="41"/>
      <c r="D18" s="41"/>
      <c r="E18" s="41"/>
      <c r="F18" s="41"/>
      <c r="G18" s="41"/>
      <c r="H18" s="41"/>
      <c r="I18" s="78"/>
    </row>
    <row r="19" spans="1:9">
      <c r="A19" s="466" t="s">
        <v>395</v>
      </c>
      <c r="B19" s="467"/>
      <c r="C19" s="467"/>
      <c r="D19" s="467"/>
      <c r="E19" s="467"/>
      <c r="F19" s="467"/>
      <c r="G19" s="467"/>
      <c r="H19" s="467"/>
      <c r="I19" s="468"/>
    </row>
    <row r="20" spans="1:9" s="10" customFormat="1" ht="18">
      <c r="A20" s="380" t="s">
        <v>358</v>
      </c>
      <c r="B20" s="470"/>
      <c r="C20" s="115" t="s">
        <v>5</v>
      </c>
      <c r="D20" s="217" t="s">
        <v>360</v>
      </c>
      <c r="E20" s="218" t="s">
        <v>383</v>
      </c>
      <c r="F20" s="218" t="s">
        <v>384</v>
      </c>
      <c r="G20" s="218" t="s">
        <v>385</v>
      </c>
      <c r="H20" s="115" t="s">
        <v>6</v>
      </c>
      <c r="I20" s="107" t="s">
        <v>7</v>
      </c>
    </row>
    <row r="21" spans="1:9" ht="15" customHeight="1">
      <c r="A21" s="458" t="s">
        <v>425</v>
      </c>
      <c r="B21" s="142" t="s">
        <v>0</v>
      </c>
      <c r="C21" s="64" t="s">
        <v>68</v>
      </c>
      <c r="D21" s="58">
        <v>2060</v>
      </c>
      <c r="E21" s="22" t="s">
        <v>58</v>
      </c>
      <c r="F21" s="46">
        <v>2060</v>
      </c>
      <c r="G21" s="20" t="s">
        <v>58</v>
      </c>
      <c r="H21" s="72" t="s">
        <v>482</v>
      </c>
      <c r="I21" s="461" t="s">
        <v>483</v>
      </c>
    </row>
    <row r="22" spans="1:9" ht="15" customHeight="1">
      <c r="A22" s="459"/>
      <c r="B22" s="49" t="s">
        <v>3</v>
      </c>
      <c r="C22" s="72" t="s">
        <v>68</v>
      </c>
      <c r="D22" s="58">
        <v>1500</v>
      </c>
      <c r="E22" s="22" t="s">
        <v>58</v>
      </c>
      <c r="F22" s="46">
        <v>1500</v>
      </c>
      <c r="G22" s="20" t="s">
        <v>58</v>
      </c>
      <c r="H22" s="72" t="s">
        <v>482</v>
      </c>
      <c r="I22" s="462"/>
    </row>
    <row r="23" spans="1:9" ht="15" customHeight="1">
      <c r="A23" s="459"/>
      <c r="B23" s="72" t="s">
        <v>1</v>
      </c>
      <c r="C23" s="72" t="s">
        <v>68</v>
      </c>
      <c r="D23" s="58">
        <v>300</v>
      </c>
      <c r="E23" s="22" t="s">
        <v>58</v>
      </c>
      <c r="F23" s="67">
        <v>300</v>
      </c>
      <c r="G23" s="20" t="s">
        <v>58</v>
      </c>
      <c r="H23" s="72" t="s">
        <v>482</v>
      </c>
      <c r="I23" s="462"/>
    </row>
    <row r="24" spans="1:9" ht="15" customHeight="1">
      <c r="A24" s="460"/>
      <c r="B24" s="52" t="s">
        <v>2</v>
      </c>
      <c r="C24" s="53" t="s">
        <v>68</v>
      </c>
      <c r="D24" s="58">
        <v>560</v>
      </c>
      <c r="E24" s="54" t="s">
        <v>58</v>
      </c>
      <c r="F24" s="67">
        <v>560</v>
      </c>
      <c r="G24" s="55" t="s">
        <v>58</v>
      </c>
      <c r="H24" s="72" t="s">
        <v>482</v>
      </c>
      <c r="I24" s="471"/>
    </row>
    <row r="25" spans="1:9" ht="17.25" customHeight="1">
      <c r="A25" s="469" t="s">
        <v>45</v>
      </c>
      <c r="B25" s="49" t="s">
        <v>0</v>
      </c>
      <c r="C25" s="50" t="s">
        <v>68</v>
      </c>
      <c r="D25" s="59">
        <v>150.45174351846256</v>
      </c>
      <c r="E25" s="51" t="s">
        <v>58</v>
      </c>
      <c r="F25" s="67">
        <v>140.54662476581859</v>
      </c>
      <c r="G25" s="298">
        <v>9.9051187526439843</v>
      </c>
      <c r="H25" s="262" t="s">
        <v>480</v>
      </c>
      <c r="I25" s="472" t="s">
        <v>481</v>
      </c>
    </row>
    <row r="26" spans="1:9" ht="15.75" customHeight="1">
      <c r="A26" s="459"/>
      <c r="B26" s="72" t="s">
        <v>3</v>
      </c>
      <c r="C26" s="72" t="s">
        <v>68</v>
      </c>
      <c r="D26" s="57">
        <v>19.88364740533261</v>
      </c>
      <c r="E26" s="22" t="s">
        <v>58</v>
      </c>
      <c r="F26" s="68">
        <v>19.88364740533261</v>
      </c>
      <c r="G26" s="21" t="s">
        <v>58</v>
      </c>
      <c r="H26" s="262" t="s">
        <v>480</v>
      </c>
      <c r="I26" s="473"/>
    </row>
    <row r="27" spans="1:9" ht="15.75" customHeight="1">
      <c r="A27" s="459"/>
      <c r="B27" s="48" t="s">
        <v>1</v>
      </c>
      <c r="C27" s="72" t="s">
        <v>68</v>
      </c>
      <c r="D27" s="71">
        <v>3.1540397103750473</v>
      </c>
      <c r="E27" s="22" t="s">
        <v>58</v>
      </c>
      <c r="F27" s="297">
        <v>3.1540397103750473</v>
      </c>
      <c r="G27" s="21" t="s">
        <v>58</v>
      </c>
      <c r="H27" s="262" t="s">
        <v>480</v>
      </c>
      <c r="I27" s="473"/>
    </row>
    <row r="28" spans="1:9" ht="15.75" customHeight="1">
      <c r="A28" s="460"/>
      <c r="B28" s="226" t="s">
        <v>2</v>
      </c>
      <c r="C28" s="72" t="s">
        <v>68</v>
      </c>
      <c r="D28" s="71">
        <v>6.5899200582788575</v>
      </c>
      <c r="E28" s="22" t="s">
        <v>58</v>
      </c>
      <c r="F28" s="297">
        <v>6.5899200582788575</v>
      </c>
      <c r="G28" s="21" t="s">
        <v>58</v>
      </c>
      <c r="H28" s="262" t="s">
        <v>480</v>
      </c>
      <c r="I28" s="474"/>
    </row>
    <row r="29" spans="1:9" ht="17.25" customHeight="1">
      <c r="A29" s="457" t="s">
        <v>424</v>
      </c>
      <c r="B29" s="43" t="s">
        <v>62</v>
      </c>
      <c r="C29" s="72" t="s">
        <v>57</v>
      </c>
      <c r="D29" s="71">
        <v>5.3969928571428571</v>
      </c>
      <c r="E29" s="22" t="s">
        <v>58</v>
      </c>
      <c r="F29" s="23" t="s">
        <v>58</v>
      </c>
      <c r="G29" s="21">
        <v>5.3969928571428571</v>
      </c>
      <c r="H29" s="221" t="s">
        <v>471</v>
      </c>
      <c r="I29" s="222" t="s">
        <v>380</v>
      </c>
    </row>
    <row r="30" spans="1:9" ht="30" customHeight="1">
      <c r="A30" s="457"/>
      <c r="B30" s="142" t="s">
        <v>63</v>
      </c>
      <c r="C30" s="64" t="s">
        <v>57</v>
      </c>
      <c r="D30" s="71">
        <v>5.0712243270931676</v>
      </c>
      <c r="E30" s="21">
        <v>1.59420289852174</v>
      </c>
      <c r="F30" s="23" t="s">
        <v>58</v>
      </c>
      <c r="G30" s="21">
        <v>3.4770214285714283</v>
      </c>
      <c r="H30" s="464" t="s">
        <v>67</v>
      </c>
      <c r="I30" s="461" t="s">
        <v>501</v>
      </c>
    </row>
    <row r="31" spans="1:9" ht="30.75" customHeight="1">
      <c r="A31" s="457"/>
      <c r="B31" s="142" t="s">
        <v>64</v>
      </c>
      <c r="C31" s="64" t="s">
        <v>57</v>
      </c>
      <c r="D31" s="71">
        <v>4.860495755664596</v>
      </c>
      <c r="E31" s="21">
        <v>1.5942028985217389</v>
      </c>
      <c r="F31" s="23" t="s">
        <v>58</v>
      </c>
      <c r="G31" s="21">
        <v>3.2662928571428571</v>
      </c>
      <c r="H31" s="465"/>
      <c r="I31" s="462"/>
    </row>
    <row r="32" spans="1:9" ht="15" customHeight="1">
      <c r="A32" s="457"/>
      <c r="B32" s="65" t="s">
        <v>65</v>
      </c>
      <c r="C32" s="72" t="s">
        <v>57</v>
      </c>
      <c r="D32" s="60">
        <v>0.43999999999199996</v>
      </c>
      <c r="E32" s="56">
        <v>0.43999999999199996</v>
      </c>
      <c r="F32" s="23" t="s">
        <v>58</v>
      </c>
      <c r="G32" s="20" t="s">
        <v>58</v>
      </c>
      <c r="H32" s="221" t="s">
        <v>471</v>
      </c>
      <c r="I32" s="462"/>
    </row>
    <row r="33" spans="1:9">
      <c r="A33" s="457"/>
      <c r="B33" s="143" t="s">
        <v>66</v>
      </c>
      <c r="C33" s="64" t="s">
        <v>57</v>
      </c>
      <c r="D33" s="60">
        <v>0.476666666658</v>
      </c>
      <c r="E33" s="61">
        <v>0.476666666658</v>
      </c>
      <c r="F33" s="76" t="s">
        <v>58</v>
      </c>
      <c r="G33" s="44" t="s">
        <v>58</v>
      </c>
      <c r="H33" s="221" t="s">
        <v>471</v>
      </c>
      <c r="I33" s="463"/>
    </row>
    <row r="34" spans="1:9">
      <c r="A34" s="458" t="s">
        <v>372</v>
      </c>
      <c r="B34" s="142" t="s">
        <v>0</v>
      </c>
      <c r="C34" s="64" t="s">
        <v>68</v>
      </c>
      <c r="D34" s="77">
        <v>513.52165305447465</v>
      </c>
      <c r="E34" s="216" t="s">
        <v>58</v>
      </c>
      <c r="F34" s="144" t="s">
        <v>58</v>
      </c>
      <c r="G34" s="145">
        <v>513.52165305447465</v>
      </c>
      <c r="H34" s="221" t="s">
        <v>471</v>
      </c>
      <c r="I34" s="146" t="s">
        <v>380</v>
      </c>
    </row>
    <row r="35" spans="1:9" s="74" customFormat="1">
      <c r="A35" s="459"/>
      <c r="B35" s="49" t="s">
        <v>3</v>
      </c>
      <c r="C35" s="72" t="s">
        <v>68</v>
      </c>
      <c r="D35" s="77">
        <v>320.7109229795845</v>
      </c>
      <c r="E35" s="216" t="s">
        <v>58</v>
      </c>
      <c r="F35" s="144" t="s">
        <v>58</v>
      </c>
      <c r="G35" s="145">
        <v>320.7109229795845</v>
      </c>
      <c r="H35" s="221" t="s">
        <v>471</v>
      </c>
      <c r="I35" s="146" t="s">
        <v>380</v>
      </c>
    </row>
    <row r="36" spans="1:9" s="74" customFormat="1">
      <c r="A36" s="459"/>
      <c r="B36" s="72" t="s">
        <v>1</v>
      </c>
      <c r="C36" s="72" t="s">
        <v>68</v>
      </c>
      <c r="D36" s="75">
        <v>71.505701547977836</v>
      </c>
      <c r="E36" s="216" t="s">
        <v>58</v>
      </c>
      <c r="F36" s="144" t="s">
        <v>58</v>
      </c>
      <c r="G36" s="147">
        <v>71.505701547977836</v>
      </c>
      <c r="H36" s="221" t="s">
        <v>471</v>
      </c>
      <c r="I36" s="146" t="s">
        <v>380</v>
      </c>
    </row>
    <row r="37" spans="1:9" s="74" customFormat="1">
      <c r="A37" s="460"/>
      <c r="B37" s="52" t="s">
        <v>2</v>
      </c>
      <c r="C37" s="53" t="s">
        <v>68</v>
      </c>
      <c r="D37" s="77">
        <v>128.46735976181176</v>
      </c>
      <c r="E37" s="216" t="s">
        <v>58</v>
      </c>
      <c r="F37" s="144" t="s">
        <v>58</v>
      </c>
      <c r="G37" s="145">
        <v>128.46735976181176</v>
      </c>
      <c r="H37" s="221" t="s">
        <v>471</v>
      </c>
      <c r="I37" s="146" t="s">
        <v>380</v>
      </c>
    </row>
    <row r="38" spans="1:9" s="74" customFormat="1" ht="15.75" thickBot="1">
      <c r="A38" s="82"/>
      <c r="B38" s="83"/>
      <c r="C38" s="83"/>
      <c r="D38" s="83"/>
      <c r="E38" s="83"/>
      <c r="F38" s="83"/>
      <c r="G38" s="83"/>
      <c r="H38" s="83"/>
      <c r="I38" s="84"/>
    </row>
    <row r="39" spans="1:9" s="74" customFormat="1"/>
  </sheetData>
  <mergeCells count="20">
    <mergeCell ref="A1:I1"/>
    <mergeCell ref="A2:I2"/>
    <mergeCell ref="A4:I4"/>
    <mergeCell ref="A5:I5"/>
    <mergeCell ref="A6:I6"/>
    <mergeCell ref="A29:A33"/>
    <mergeCell ref="A34:A37"/>
    <mergeCell ref="I30:I33"/>
    <mergeCell ref="H30:H31"/>
    <mergeCell ref="A8:I8"/>
    <mergeCell ref="A9:B9"/>
    <mergeCell ref="A19:I19"/>
    <mergeCell ref="A21:A24"/>
    <mergeCell ref="A25:A28"/>
    <mergeCell ref="A11:A12"/>
    <mergeCell ref="A20:B20"/>
    <mergeCell ref="A14:I14"/>
    <mergeCell ref="A15:B15"/>
    <mergeCell ref="I21:I24"/>
    <mergeCell ref="I25:I2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7"/>
  <sheetViews>
    <sheetView showGridLines="0" zoomScaleNormal="100" workbookViewId="0">
      <pane xSplit="2" ySplit="10" topLeftCell="C38" activePane="bottomRight" state="frozen"/>
      <selection pane="topRight" activeCell="C1" sqref="C1"/>
      <selection pane="bottomLeft" activeCell="A12" sqref="A12"/>
      <selection pane="bottomRight" activeCell="J53" sqref="J53"/>
    </sheetView>
  </sheetViews>
  <sheetFormatPr defaultColWidth="9.140625" defaultRowHeight="15"/>
  <cols>
    <col min="1" max="1" width="22.5703125" style="15" customWidth="1"/>
    <col min="2" max="2" width="24.5703125" style="15" customWidth="1"/>
    <col min="3" max="3" width="8.42578125" style="15" customWidth="1"/>
    <col min="4" max="11" width="13.42578125" style="15" customWidth="1"/>
    <col min="12" max="12" width="88.28515625" style="15" customWidth="1"/>
    <col min="13" max="13" width="19" style="15" customWidth="1"/>
    <col min="14" max="14" width="13.140625" style="15" customWidth="1"/>
    <col min="15" max="15" width="22" style="15" customWidth="1"/>
    <col min="16" max="16" width="12.85546875" style="15" customWidth="1"/>
    <col min="17" max="17" width="17.7109375" style="15" customWidth="1"/>
    <col min="18" max="18" width="11.42578125" style="15" customWidth="1"/>
    <col min="19" max="19" width="9.28515625" style="15" bestFit="1" customWidth="1"/>
    <col min="20" max="20" width="10" style="15" bestFit="1" customWidth="1"/>
    <col min="21" max="21" width="16.140625" style="15" customWidth="1"/>
    <col min="22" max="22" width="11.7109375" style="15" customWidth="1"/>
    <col min="23" max="23" width="16.28515625" style="15" customWidth="1"/>
    <col min="24" max="24" width="14.42578125" style="15" customWidth="1"/>
    <col min="25" max="25" width="12" style="15" customWidth="1"/>
    <col min="26" max="26" width="12.140625" style="15" customWidth="1"/>
    <col min="27" max="27" width="14.5703125" style="15" customWidth="1"/>
    <col min="28" max="28" width="14" style="15" customWidth="1"/>
    <col min="29" max="16384" width="9.140625" style="15"/>
  </cols>
  <sheetData>
    <row r="1" spans="1:25" ht="31.5">
      <c r="A1" s="316" t="s">
        <v>505</v>
      </c>
      <c r="B1" s="317"/>
      <c r="C1" s="317"/>
      <c r="D1" s="317"/>
      <c r="E1" s="317"/>
      <c r="F1" s="317"/>
      <c r="G1" s="317"/>
      <c r="H1" s="317"/>
      <c r="I1" s="317"/>
      <c r="J1" s="317"/>
      <c r="K1" s="317"/>
      <c r="L1" s="318"/>
    </row>
    <row r="2" spans="1:25" ht="23.25" customHeight="1">
      <c r="A2" s="328" t="s">
        <v>465</v>
      </c>
      <c r="B2" s="320"/>
      <c r="C2" s="320"/>
      <c r="D2" s="320"/>
      <c r="E2" s="320"/>
      <c r="F2" s="320"/>
      <c r="G2" s="320"/>
      <c r="H2" s="320"/>
      <c r="I2" s="320"/>
      <c r="J2" s="320"/>
      <c r="K2" s="320"/>
      <c r="L2" s="321"/>
      <c r="M2" s="74"/>
      <c r="N2" s="74"/>
      <c r="O2" s="74"/>
    </row>
    <row r="3" spans="1:25" ht="18.75">
      <c r="A3" s="97"/>
      <c r="B3" s="41"/>
      <c r="C3" s="41"/>
      <c r="D3" s="41"/>
      <c r="E3" s="41"/>
      <c r="F3" s="41"/>
      <c r="G3" s="41"/>
      <c r="H3" s="41"/>
      <c r="I3" s="41"/>
      <c r="J3" s="41"/>
      <c r="K3" s="41"/>
      <c r="L3" s="78"/>
      <c r="M3" s="4"/>
      <c r="N3" s="4"/>
      <c r="O3" s="4"/>
      <c r="P3" s="4"/>
      <c r="Q3" s="4"/>
      <c r="R3" s="4"/>
      <c r="S3" s="4"/>
      <c r="T3" s="4"/>
      <c r="U3" s="4"/>
      <c r="V3" s="4"/>
      <c r="W3" s="4"/>
      <c r="X3" s="4"/>
      <c r="Y3" s="4"/>
    </row>
    <row r="4" spans="1:25" ht="31.5">
      <c r="A4" s="329" t="s">
        <v>466</v>
      </c>
      <c r="B4" s="330"/>
      <c r="C4" s="330"/>
      <c r="D4" s="330"/>
      <c r="E4" s="330"/>
      <c r="F4" s="330"/>
      <c r="G4" s="330"/>
      <c r="H4" s="330"/>
      <c r="I4" s="330"/>
      <c r="J4" s="330"/>
      <c r="K4" s="330"/>
      <c r="L4" s="331"/>
      <c r="M4" s="4"/>
      <c r="N4" s="13"/>
      <c r="O4" s="13"/>
      <c r="P4" s="4"/>
      <c r="Q4" s="4"/>
      <c r="R4" s="4"/>
      <c r="S4" s="4"/>
      <c r="T4" s="4"/>
      <c r="U4" s="4"/>
      <c r="V4" s="4"/>
      <c r="W4" s="4"/>
      <c r="X4" s="4"/>
      <c r="Y4" s="4"/>
    </row>
    <row r="5" spans="1:25" s="11" customFormat="1">
      <c r="A5" s="332" t="s">
        <v>485</v>
      </c>
      <c r="B5" s="333"/>
      <c r="C5" s="333"/>
      <c r="D5" s="333"/>
      <c r="E5" s="333"/>
      <c r="F5" s="333"/>
      <c r="G5" s="333"/>
      <c r="H5" s="333"/>
      <c r="I5" s="333"/>
      <c r="J5" s="333"/>
      <c r="K5" s="333"/>
      <c r="L5" s="334"/>
      <c r="M5" s="8"/>
      <c r="N5" s="8"/>
      <c r="O5" s="8"/>
      <c r="P5" s="8"/>
      <c r="Q5" s="8"/>
      <c r="R5" s="8"/>
      <c r="S5" s="8"/>
      <c r="T5" s="8"/>
      <c r="U5" s="8"/>
      <c r="V5" s="8"/>
      <c r="W5" s="8"/>
      <c r="X5" s="8"/>
      <c r="Y5" s="8"/>
    </row>
    <row r="6" spans="1:25" s="11" customFormat="1" ht="83.25" customHeight="1">
      <c r="A6" s="339" t="s">
        <v>468</v>
      </c>
      <c r="B6" s="340"/>
      <c r="C6" s="340"/>
      <c r="D6" s="340"/>
      <c r="E6" s="340"/>
      <c r="F6" s="340"/>
      <c r="G6" s="340"/>
      <c r="H6" s="340"/>
      <c r="I6" s="340"/>
      <c r="J6" s="340"/>
      <c r="K6" s="340"/>
      <c r="L6" s="341"/>
      <c r="M6" s="8"/>
      <c r="N6" s="8"/>
      <c r="O6" s="8"/>
      <c r="P6" s="8"/>
      <c r="Q6" s="8"/>
      <c r="R6" s="8"/>
      <c r="S6" s="8"/>
      <c r="T6" s="8"/>
      <c r="U6" s="8"/>
      <c r="V6" s="8"/>
      <c r="W6" s="8"/>
      <c r="X6" s="8"/>
      <c r="Y6" s="8"/>
    </row>
    <row r="7" spans="1:25" s="11" customFormat="1">
      <c r="A7" s="98"/>
      <c r="B7" s="99"/>
      <c r="C7" s="99"/>
      <c r="D7" s="99"/>
      <c r="E7" s="99"/>
      <c r="F7" s="99"/>
      <c r="G7" s="99"/>
      <c r="H7" s="99"/>
      <c r="I7" s="99"/>
      <c r="J7" s="99"/>
      <c r="K7" s="99"/>
      <c r="L7" s="100"/>
      <c r="M7" s="8"/>
      <c r="N7" s="8"/>
      <c r="O7" s="8"/>
      <c r="P7" s="8"/>
      <c r="Q7" s="8"/>
      <c r="R7" s="8"/>
      <c r="S7" s="8"/>
      <c r="T7" s="8"/>
      <c r="U7" s="8"/>
      <c r="V7" s="8"/>
      <c r="W7" s="8"/>
      <c r="X7" s="8"/>
      <c r="Y7" s="8"/>
    </row>
    <row r="8" spans="1:25">
      <c r="A8" s="349" t="s">
        <v>46</v>
      </c>
      <c r="B8" s="350"/>
      <c r="C8" s="350"/>
      <c r="D8" s="350"/>
      <c r="E8" s="350"/>
      <c r="F8" s="350"/>
      <c r="G8" s="350"/>
      <c r="H8" s="350"/>
      <c r="I8" s="350"/>
      <c r="J8" s="350"/>
      <c r="K8" s="350"/>
      <c r="L8" s="351"/>
      <c r="M8" s="4"/>
      <c r="N8" s="4"/>
      <c r="O8" s="4"/>
      <c r="P8" s="4"/>
      <c r="Q8" s="4"/>
      <c r="R8" s="4"/>
      <c r="S8" s="4"/>
      <c r="T8" s="4"/>
      <c r="U8" s="4"/>
      <c r="V8" s="4"/>
      <c r="W8" s="4"/>
      <c r="X8" s="8"/>
      <c r="Y8" s="8"/>
    </row>
    <row r="9" spans="1:25" s="11" customFormat="1" ht="15" customHeight="1">
      <c r="A9" s="348" t="s">
        <v>4</v>
      </c>
      <c r="B9" s="342"/>
      <c r="C9" s="342" t="s">
        <v>5</v>
      </c>
      <c r="D9" s="337" t="s">
        <v>360</v>
      </c>
      <c r="E9" s="335" t="s">
        <v>383</v>
      </c>
      <c r="F9" s="335" t="s">
        <v>384</v>
      </c>
      <c r="G9" s="335" t="s">
        <v>385</v>
      </c>
      <c r="H9" s="342" t="s">
        <v>6</v>
      </c>
      <c r="I9" s="342"/>
      <c r="J9" s="342"/>
      <c r="K9" s="342"/>
      <c r="L9" s="343" t="s">
        <v>375</v>
      </c>
      <c r="M9" s="8"/>
      <c r="N9" s="8"/>
      <c r="O9" s="8"/>
      <c r="P9" s="8"/>
      <c r="Q9" s="8"/>
      <c r="R9" s="8"/>
      <c r="S9" s="8"/>
      <c r="T9" s="8"/>
      <c r="U9" s="8"/>
      <c r="V9" s="8"/>
      <c r="W9" s="8"/>
      <c r="X9" s="8"/>
      <c r="Y9" s="8"/>
    </row>
    <row r="10" spans="1:25" ht="18" customHeight="1">
      <c r="A10" s="348"/>
      <c r="B10" s="342"/>
      <c r="C10" s="342"/>
      <c r="D10" s="338"/>
      <c r="E10" s="336"/>
      <c r="F10" s="336"/>
      <c r="G10" s="336"/>
      <c r="H10" s="217" t="s">
        <v>360</v>
      </c>
      <c r="I10" s="218" t="s">
        <v>383</v>
      </c>
      <c r="J10" s="218" t="s">
        <v>384</v>
      </c>
      <c r="K10" s="218" t="s">
        <v>385</v>
      </c>
      <c r="L10" s="343"/>
      <c r="M10" s="4"/>
      <c r="N10" s="347"/>
      <c r="O10" s="347"/>
      <c r="P10" s="4"/>
      <c r="Q10" s="4"/>
      <c r="R10" s="4"/>
      <c r="S10" s="4"/>
      <c r="T10" s="4"/>
      <c r="U10" s="4"/>
      <c r="V10" s="4"/>
      <c r="W10" s="4"/>
      <c r="X10" s="4"/>
      <c r="Y10" s="4"/>
    </row>
    <row r="11" spans="1:25" ht="15.75" customHeight="1">
      <c r="A11" s="354" t="s">
        <v>47</v>
      </c>
      <c r="B11" s="352" t="s">
        <v>75</v>
      </c>
      <c r="C11" s="352"/>
      <c r="D11" s="352"/>
      <c r="E11" s="352"/>
      <c r="F11" s="352"/>
      <c r="G11" s="352"/>
      <c r="H11" s="352"/>
      <c r="I11" s="352"/>
      <c r="J11" s="352"/>
      <c r="K11" s="352"/>
      <c r="L11" s="353"/>
      <c r="M11" s="4"/>
      <c r="N11" s="14"/>
      <c r="O11" s="4"/>
      <c r="P11" s="4"/>
      <c r="Q11" s="4"/>
      <c r="R11" s="4"/>
      <c r="S11" s="4"/>
      <c r="T11" s="4"/>
      <c r="U11" s="4"/>
      <c r="V11" s="4"/>
      <c r="W11" s="4"/>
      <c r="X11" s="4"/>
      <c r="Y11" s="4"/>
    </row>
    <row r="12" spans="1:25" ht="15" customHeight="1">
      <c r="A12" s="354"/>
      <c r="B12" s="172" t="s">
        <v>76</v>
      </c>
      <c r="C12" s="172" t="s">
        <v>57</v>
      </c>
      <c r="D12" s="173">
        <v>1.8824285993669636</v>
      </c>
      <c r="E12" s="174">
        <v>1.7401198329819427</v>
      </c>
      <c r="F12" s="175">
        <v>0.13430423403644862</v>
      </c>
      <c r="G12" s="176">
        <v>8.0045323485723376E-3</v>
      </c>
      <c r="H12" s="177">
        <v>4.9000000000000002E-2</v>
      </c>
      <c r="I12" s="178">
        <v>3.5000000000000003E-2</v>
      </c>
      <c r="J12" s="179">
        <v>0.5</v>
      </c>
      <c r="K12" s="179">
        <v>0.5</v>
      </c>
      <c r="L12" s="344" t="s">
        <v>470</v>
      </c>
      <c r="M12" s="4"/>
      <c r="N12" s="14"/>
      <c r="O12" s="4"/>
      <c r="P12" s="4"/>
      <c r="Q12" s="4"/>
      <c r="R12" s="4"/>
      <c r="S12" s="4"/>
      <c r="T12" s="4"/>
      <c r="U12" s="4"/>
      <c r="V12" s="4"/>
      <c r="W12" s="4"/>
      <c r="X12" s="4"/>
      <c r="Y12" s="4"/>
    </row>
    <row r="13" spans="1:25" ht="15" customHeight="1">
      <c r="A13" s="354"/>
      <c r="B13" s="172" t="s">
        <v>77</v>
      </c>
      <c r="C13" s="172" t="s">
        <v>57</v>
      </c>
      <c r="D13" s="173">
        <v>2.86075483376499</v>
      </c>
      <c r="E13" s="180">
        <v>2.6373603786678332</v>
      </c>
      <c r="F13" s="181">
        <v>0.21082904407055211</v>
      </c>
      <c r="G13" s="182">
        <v>1.2565411026604908E-2</v>
      </c>
      <c r="H13" s="177">
        <v>4.8000000000000001E-2</v>
      </c>
      <c r="I13" s="178">
        <v>3.5000000000000003E-2</v>
      </c>
      <c r="J13" s="179">
        <v>0.5</v>
      </c>
      <c r="K13" s="179">
        <v>0.5</v>
      </c>
      <c r="L13" s="345"/>
      <c r="M13" s="4"/>
      <c r="N13" s="14"/>
      <c r="O13" s="4"/>
      <c r="P13" s="4"/>
      <c r="Q13" s="4"/>
      <c r="R13" s="4"/>
      <c r="S13" s="4"/>
      <c r="T13" s="4"/>
      <c r="U13" s="4"/>
      <c r="V13" s="4"/>
      <c r="W13" s="4"/>
      <c r="X13" s="4"/>
      <c r="Y13" s="4"/>
    </row>
    <row r="14" spans="1:25" ht="15" customHeight="1">
      <c r="A14" s="354"/>
      <c r="B14" s="172" t="s">
        <v>78</v>
      </c>
      <c r="C14" s="172" t="s">
        <v>57</v>
      </c>
      <c r="D14" s="173">
        <v>2.1544122891419017</v>
      </c>
      <c r="E14" s="180">
        <v>1.9910094769085844</v>
      </c>
      <c r="F14" s="181">
        <v>0.15421178957466752</v>
      </c>
      <c r="G14" s="182">
        <v>9.1910226586501848E-3</v>
      </c>
      <c r="H14" s="177">
        <v>4.8000000000000001E-2</v>
      </c>
      <c r="I14" s="178">
        <v>3.5000000000000003E-2</v>
      </c>
      <c r="J14" s="179">
        <v>0.5</v>
      </c>
      <c r="K14" s="179">
        <v>0.5</v>
      </c>
      <c r="L14" s="345"/>
      <c r="M14" s="4"/>
      <c r="N14" s="14"/>
      <c r="O14" s="4"/>
      <c r="P14" s="4"/>
      <c r="Q14" s="4"/>
      <c r="R14" s="4"/>
      <c r="S14" s="4"/>
      <c r="T14" s="4"/>
      <c r="U14" s="4"/>
      <c r="V14" s="4"/>
      <c r="W14" s="4"/>
      <c r="X14" s="4"/>
      <c r="Y14" s="4"/>
    </row>
    <row r="15" spans="1:25" ht="15" customHeight="1">
      <c r="A15" s="354"/>
      <c r="B15" s="172" t="s">
        <v>79</v>
      </c>
      <c r="C15" s="172" t="s">
        <v>57</v>
      </c>
      <c r="D15" s="173">
        <v>1.5356222285814181</v>
      </c>
      <c r="E15" s="180">
        <v>1.4204478726402867</v>
      </c>
      <c r="F15" s="181">
        <v>0.1086960701596181</v>
      </c>
      <c r="G15" s="182">
        <v>6.4782857815132398E-3</v>
      </c>
      <c r="H15" s="177">
        <v>4.8000000000000001E-2</v>
      </c>
      <c r="I15" s="178">
        <v>3.5000000000000003E-2</v>
      </c>
      <c r="J15" s="179">
        <v>0.5</v>
      </c>
      <c r="K15" s="179">
        <v>0.5</v>
      </c>
      <c r="L15" s="346"/>
      <c r="M15" s="4"/>
      <c r="N15" s="14"/>
      <c r="O15" s="4"/>
      <c r="P15" s="4"/>
      <c r="Q15" s="4"/>
      <c r="R15" s="4"/>
      <c r="S15" s="4"/>
      <c r="T15" s="4"/>
      <c r="U15" s="4"/>
      <c r="V15" s="4"/>
      <c r="W15" s="4"/>
      <c r="X15" s="4"/>
      <c r="Y15" s="4"/>
    </row>
    <row r="16" spans="1:25" ht="15" customHeight="1">
      <c r="A16" s="354"/>
      <c r="B16" s="355" t="s">
        <v>80</v>
      </c>
      <c r="C16" s="355"/>
      <c r="D16" s="355"/>
      <c r="E16" s="355"/>
      <c r="F16" s="355"/>
      <c r="G16" s="355"/>
      <c r="H16" s="355"/>
      <c r="I16" s="355"/>
      <c r="J16" s="355"/>
      <c r="K16" s="355"/>
      <c r="L16" s="356"/>
      <c r="M16" s="4"/>
      <c r="N16" s="14"/>
      <c r="O16" s="4"/>
      <c r="P16" s="4"/>
      <c r="Q16" s="4"/>
      <c r="R16" s="4"/>
      <c r="S16" s="4"/>
      <c r="T16" s="4"/>
      <c r="U16" s="4"/>
      <c r="V16" s="4"/>
      <c r="W16" s="4"/>
      <c r="X16" s="4"/>
      <c r="Y16" s="4"/>
    </row>
    <row r="17" spans="1:25" ht="15" customHeight="1">
      <c r="A17" s="354"/>
      <c r="B17" s="172" t="s">
        <v>97</v>
      </c>
      <c r="C17" s="172" t="s">
        <v>57</v>
      </c>
      <c r="D17" s="173">
        <v>1.7689033566206667</v>
      </c>
      <c r="E17" s="174">
        <v>1.7562977111514275</v>
      </c>
      <c r="F17" s="176">
        <v>4.5213936403297357E-3</v>
      </c>
      <c r="G17" s="176">
        <v>8.0842518289095684E-3</v>
      </c>
      <c r="H17" s="177">
        <v>3.5000000000000003E-2</v>
      </c>
      <c r="I17" s="178">
        <v>3.5000000000000003E-2</v>
      </c>
      <c r="J17" s="179">
        <v>0.5</v>
      </c>
      <c r="K17" s="179">
        <v>0.5</v>
      </c>
      <c r="L17" s="344" t="s">
        <v>470</v>
      </c>
      <c r="M17" s="4"/>
      <c r="N17" s="14"/>
      <c r="O17" s="4"/>
      <c r="P17" s="4"/>
      <c r="Q17" s="4"/>
      <c r="R17" s="4"/>
      <c r="S17" s="4"/>
      <c r="T17" s="4"/>
      <c r="U17" s="4"/>
      <c r="V17" s="4"/>
      <c r="W17" s="4"/>
      <c r="X17" s="4"/>
      <c r="Y17" s="4"/>
    </row>
    <row r="18" spans="1:25" ht="15" customHeight="1">
      <c r="A18" s="354"/>
      <c r="B18" s="172" t="s">
        <v>77</v>
      </c>
      <c r="C18" s="172" t="s">
        <v>57</v>
      </c>
      <c r="D18" s="173">
        <v>2.6569534244967898</v>
      </c>
      <c r="E18" s="180">
        <v>2.6373603786678332</v>
      </c>
      <c r="F18" s="183">
        <v>7.0276348023517368E-3</v>
      </c>
      <c r="G18" s="182">
        <v>1.2565411026604908E-2</v>
      </c>
      <c r="H18" s="177">
        <v>3.5000000000000003E-2</v>
      </c>
      <c r="I18" s="178">
        <v>3.5000000000000003E-2</v>
      </c>
      <c r="J18" s="179">
        <v>0.5</v>
      </c>
      <c r="K18" s="179">
        <v>0.5</v>
      </c>
      <c r="L18" s="345"/>
      <c r="M18" s="4"/>
      <c r="N18" s="14"/>
      <c r="O18" s="4"/>
      <c r="P18" s="4"/>
      <c r="Q18" s="4"/>
      <c r="R18" s="4"/>
      <c r="S18" s="4"/>
      <c r="T18" s="4"/>
      <c r="U18" s="4"/>
      <c r="V18" s="4"/>
      <c r="W18" s="4"/>
      <c r="X18" s="4"/>
      <c r="Y18" s="4"/>
    </row>
    <row r="19" spans="1:25" ht="15" customHeight="1">
      <c r="A19" s="354"/>
      <c r="B19" s="172" t="s">
        <v>78</v>
      </c>
      <c r="C19" s="172" t="s">
        <v>57</v>
      </c>
      <c r="D19" s="173">
        <v>2.0053408925530567</v>
      </c>
      <c r="E19" s="180">
        <v>1.9910094769085844</v>
      </c>
      <c r="F19" s="183">
        <v>5.1403929858222508E-3</v>
      </c>
      <c r="G19" s="182">
        <v>9.1910226586501848E-3</v>
      </c>
      <c r="H19" s="177">
        <v>3.5000000000000003E-2</v>
      </c>
      <c r="I19" s="178">
        <v>3.5000000000000003E-2</v>
      </c>
      <c r="J19" s="179">
        <v>0.5</v>
      </c>
      <c r="K19" s="179">
        <v>0.5</v>
      </c>
      <c r="L19" s="345"/>
      <c r="M19" s="4"/>
      <c r="N19" s="14"/>
      <c r="O19" s="4"/>
      <c r="P19" s="4"/>
      <c r="Q19" s="4"/>
      <c r="R19" s="4"/>
      <c r="S19" s="4"/>
      <c r="T19" s="4"/>
      <c r="U19" s="4"/>
      <c r="V19" s="4"/>
      <c r="W19" s="4"/>
      <c r="X19" s="4"/>
      <c r="Y19" s="4"/>
    </row>
    <row r="20" spans="1:25" ht="15" customHeight="1">
      <c r="A20" s="354"/>
      <c r="B20" s="172" t="s">
        <v>79</v>
      </c>
      <c r="C20" s="172" t="s">
        <v>57</v>
      </c>
      <c r="D20" s="173">
        <v>1.430549360760454</v>
      </c>
      <c r="E20" s="180">
        <v>1.4204478726402867</v>
      </c>
      <c r="F20" s="183">
        <v>3.6232023386539372E-3</v>
      </c>
      <c r="G20" s="182">
        <v>6.4782857815132398E-3</v>
      </c>
      <c r="H20" s="177">
        <v>3.5000000000000003E-2</v>
      </c>
      <c r="I20" s="178">
        <v>3.5000000000000003E-2</v>
      </c>
      <c r="J20" s="179">
        <v>0.5</v>
      </c>
      <c r="K20" s="179">
        <v>0.5</v>
      </c>
      <c r="L20" s="345"/>
      <c r="M20" s="4"/>
      <c r="N20" s="14"/>
      <c r="O20" s="4"/>
      <c r="P20" s="4"/>
      <c r="Q20" s="4"/>
      <c r="R20" s="4"/>
      <c r="S20" s="4"/>
      <c r="T20" s="4"/>
      <c r="U20" s="4"/>
      <c r="V20" s="4"/>
      <c r="W20" s="4"/>
      <c r="X20" s="4"/>
      <c r="Y20" s="4"/>
    </row>
    <row r="21" spans="1:25" ht="15" customHeight="1">
      <c r="A21" s="354"/>
      <c r="B21" s="172" t="s">
        <v>49</v>
      </c>
      <c r="C21" s="172" t="s">
        <v>95</v>
      </c>
      <c r="D21" s="173">
        <v>2.6637215676009878</v>
      </c>
      <c r="E21" s="180">
        <v>2.6481564193656544</v>
      </c>
      <c r="F21" s="183">
        <v>9.0748298946673415E-3</v>
      </c>
      <c r="G21" s="182">
        <v>6.4903183406660814E-3</v>
      </c>
      <c r="H21" s="177">
        <v>5.0000000000000001E-3</v>
      </c>
      <c r="I21" s="184">
        <v>5.0000000000000001E-3</v>
      </c>
      <c r="J21" s="179">
        <v>0.5</v>
      </c>
      <c r="K21" s="179">
        <v>0.5</v>
      </c>
      <c r="L21" s="345"/>
      <c r="M21" s="4"/>
      <c r="N21" s="14"/>
      <c r="O21" s="4"/>
      <c r="P21" s="4"/>
      <c r="Q21" s="4"/>
      <c r="R21" s="4"/>
      <c r="S21" s="4"/>
      <c r="T21" s="4"/>
      <c r="U21" s="4"/>
      <c r="V21" s="4"/>
      <c r="W21" s="4"/>
      <c r="X21" s="4"/>
      <c r="Y21" s="4"/>
    </row>
    <row r="22" spans="1:25" ht="15" customHeight="1">
      <c r="A22" s="354"/>
      <c r="B22" s="172" t="s">
        <v>50</v>
      </c>
      <c r="C22" s="172" t="s">
        <v>57</v>
      </c>
      <c r="D22" s="173">
        <v>3.0286863333333329</v>
      </c>
      <c r="E22" s="180">
        <v>3.0213333333333332</v>
      </c>
      <c r="F22" s="183">
        <v>5.9375000000000001E-3</v>
      </c>
      <c r="G22" s="183">
        <v>1.4155000000000001E-3</v>
      </c>
      <c r="H22" s="177">
        <v>5.0000000000000001E-3</v>
      </c>
      <c r="I22" s="184">
        <v>5.0000000000000001E-3</v>
      </c>
      <c r="J22" s="179">
        <v>0.5</v>
      </c>
      <c r="K22" s="179">
        <v>0.5</v>
      </c>
      <c r="L22" s="345"/>
      <c r="M22" s="4"/>
      <c r="N22" s="14"/>
      <c r="O22" s="4"/>
      <c r="P22" s="4"/>
      <c r="Q22" s="4"/>
      <c r="R22" s="4"/>
      <c r="S22" s="4"/>
      <c r="T22" s="4"/>
      <c r="U22" s="4"/>
      <c r="V22" s="4"/>
      <c r="W22" s="4"/>
      <c r="X22" s="4"/>
      <c r="Y22" s="4"/>
    </row>
    <row r="23" spans="1:25" ht="15" customHeight="1">
      <c r="A23" s="354"/>
      <c r="B23" s="172" t="s">
        <v>529</v>
      </c>
      <c r="C23" s="172" t="s">
        <v>95</v>
      </c>
      <c r="D23" s="173">
        <v>3.0261398333198644</v>
      </c>
      <c r="E23" s="180">
        <v>3.0094797709954637</v>
      </c>
      <c r="F23" s="183">
        <v>9.7131893215955684E-3</v>
      </c>
      <c r="G23" s="182">
        <v>6.9468730028051503E-3</v>
      </c>
      <c r="H23" s="177">
        <v>5.0000000000000001E-3</v>
      </c>
      <c r="I23" s="184">
        <v>5.0000000000000001E-3</v>
      </c>
      <c r="J23" s="179">
        <v>0.5</v>
      </c>
      <c r="K23" s="179">
        <v>0.5</v>
      </c>
      <c r="L23" s="345"/>
      <c r="M23" s="4"/>
      <c r="N23" s="14"/>
      <c r="O23" s="4"/>
      <c r="P23" s="4"/>
      <c r="Q23" s="4"/>
      <c r="R23" s="4"/>
      <c r="S23" s="4"/>
      <c r="T23" s="4"/>
      <c r="U23" s="4"/>
      <c r="V23" s="4"/>
      <c r="W23" s="4"/>
      <c r="X23" s="4"/>
      <c r="Y23" s="4"/>
    </row>
    <row r="24" spans="1:25" ht="15" customHeight="1">
      <c r="A24" s="354"/>
      <c r="B24" s="172" t="s">
        <v>530</v>
      </c>
      <c r="C24" s="172" t="s">
        <v>95</v>
      </c>
      <c r="D24" s="173">
        <v>2.9316023697724054</v>
      </c>
      <c r="E24" s="180">
        <v>2.915178023543564</v>
      </c>
      <c r="F24" s="183">
        <v>9.5757615606586015E-3</v>
      </c>
      <c r="G24" s="182">
        <v>6.848584668183031E-3</v>
      </c>
      <c r="H24" s="177">
        <v>5.0000000000000001E-3</v>
      </c>
      <c r="I24" s="184">
        <v>5.0000000000000001E-3</v>
      </c>
      <c r="J24" s="179">
        <v>0.5</v>
      </c>
      <c r="K24" s="179">
        <v>0.5</v>
      </c>
      <c r="L24" s="345"/>
    </row>
    <row r="25" spans="1:25" ht="15" customHeight="1">
      <c r="A25" s="354"/>
      <c r="B25" s="357" t="s">
        <v>98</v>
      </c>
      <c r="C25" s="172" t="s">
        <v>90</v>
      </c>
      <c r="D25" s="185">
        <v>0.19474584065307315</v>
      </c>
      <c r="E25" s="181">
        <v>0.19424428865307317</v>
      </c>
      <c r="F25" s="186">
        <v>4.0499999999999992E-4</v>
      </c>
      <c r="G25" s="187">
        <v>9.6551999999999993E-5</v>
      </c>
      <c r="H25" s="188">
        <v>2.3962045159552331E-2</v>
      </c>
      <c r="I25" s="178">
        <v>2.4E-2</v>
      </c>
      <c r="J25" s="179">
        <v>0.5</v>
      </c>
      <c r="K25" s="179">
        <v>0.5</v>
      </c>
      <c r="L25" s="345"/>
    </row>
    <row r="26" spans="1:25" ht="15" customHeight="1">
      <c r="A26" s="354"/>
      <c r="B26" s="357"/>
      <c r="C26" s="172" t="s">
        <v>89</v>
      </c>
      <c r="D26" s="189">
        <v>54.096066848075878</v>
      </c>
      <c r="E26" s="190">
        <v>53.956746848075881</v>
      </c>
      <c r="F26" s="181">
        <v>0.11249999999999999</v>
      </c>
      <c r="G26" s="182">
        <v>2.682E-2</v>
      </c>
      <c r="H26" s="188">
        <v>2.3962045159552327E-2</v>
      </c>
      <c r="I26" s="178">
        <v>2.4E-2</v>
      </c>
      <c r="J26" s="179">
        <v>0.5</v>
      </c>
      <c r="K26" s="179">
        <v>0.5</v>
      </c>
      <c r="L26" s="346"/>
    </row>
    <row r="27" spans="1:25" ht="15" customHeight="1">
      <c r="A27" s="354"/>
      <c r="B27" s="355" t="s">
        <v>96</v>
      </c>
      <c r="C27" s="355"/>
      <c r="D27" s="355"/>
      <c r="E27" s="355"/>
      <c r="F27" s="355"/>
      <c r="G27" s="355"/>
      <c r="H27" s="355"/>
      <c r="I27" s="355"/>
      <c r="J27" s="355"/>
      <c r="K27" s="355"/>
      <c r="L27" s="356"/>
    </row>
    <row r="28" spans="1:25" ht="15" customHeight="1">
      <c r="A28" s="354"/>
      <c r="B28" s="172" t="s">
        <v>97</v>
      </c>
      <c r="C28" s="172" t="s">
        <v>57</v>
      </c>
      <c r="D28" s="173">
        <v>2.0496098722693894</v>
      </c>
      <c r="E28" s="174">
        <v>2.0348549830381959</v>
      </c>
      <c r="F28" s="176">
        <v>5.292284516210115E-3</v>
      </c>
      <c r="G28" s="176">
        <v>9.4626047149836846E-3</v>
      </c>
      <c r="H28" s="177">
        <v>3.5000000000000003E-2</v>
      </c>
      <c r="I28" s="178">
        <v>3.5000000000000003E-2</v>
      </c>
      <c r="J28" s="179">
        <v>0.5</v>
      </c>
      <c r="K28" s="179">
        <v>0.5</v>
      </c>
      <c r="L28" s="344" t="s">
        <v>470</v>
      </c>
    </row>
    <row r="29" spans="1:25" ht="15" customHeight="1">
      <c r="A29" s="354"/>
      <c r="B29" s="172" t="s">
        <v>77</v>
      </c>
      <c r="C29" s="172" t="s">
        <v>57</v>
      </c>
      <c r="D29" s="173">
        <v>2.6569534244967898</v>
      </c>
      <c r="E29" s="180">
        <v>2.6373603786678332</v>
      </c>
      <c r="F29" s="183">
        <v>7.0276348023517368E-3</v>
      </c>
      <c r="G29" s="183">
        <v>1.2565411026604908E-2</v>
      </c>
      <c r="H29" s="177">
        <v>3.5000000000000003E-2</v>
      </c>
      <c r="I29" s="178">
        <v>3.5000000000000003E-2</v>
      </c>
      <c r="J29" s="179">
        <v>0.5</v>
      </c>
      <c r="K29" s="179">
        <v>0.5</v>
      </c>
      <c r="L29" s="345"/>
    </row>
    <row r="30" spans="1:25" ht="15" customHeight="1">
      <c r="A30" s="354"/>
      <c r="B30" s="172" t="s">
        <v>78</v>
      </c>
      <c r="C30" s="172" t="s">
        <v>57</v>
      </c>
      <c r="D30" s="173">
        <v>2.0053408925530567</v>
      </c>
      <c r="E30" s="180">
        <v>1.9910094769085844</v>
      </c>
      <c r="F30" s="183">
        <v>5.1403929858222508E-3</v>
      </c>
      <c r="G30" s="183">
        <v>9.1910226586501848E-3</v>
      </c>
      <c r="H30" s="177">
        <v>3.5000000000000003E-2</v>
      </c>
      <c r="I30" s="178">
        <v>3.5000000000000003E-2</v>
      </c>
      <c r="J30" s="179">
        <v>0.5</v>
      </c>
      <c r="K30" s="179">
        <v>0.5</v>
      </c>
      <c r="L30" s="345"/>
    </row>
    <row r="31" spans="1:25" ht="15" customHeight="1">
      <c r="A31" s="354"/>
      <c r="B31" s="172" t="s">
        <v>79</v>
      </c>
      <c r="C31" s="172" t="s">
        <v>57</v>
      </c>
      <c r="D31" s="173">
        <v>1.430549360760454</v>
      </c>
      <c r="E31" s="180">
        <v>1.4204478726402867</v>
      </c>
      <c r="F31" s="183">
        <v>3.6232023386539372E-3</v>
      </c>
      <c r="G31" s="183">
        <v>6.4782857815132398E-3</v>
      </c>
      <c r="H31" s="177">
        <v>3.5000000000000003E-2</v>
      </c>
      <c r="I31" s="178">
        <v>3.5000000000000003E-2</v>
      </c>
      <c r="J31" s="179">
        <v>0.5</v>
      </c>
      <c r="K31" s="179">
        <v>0.5</v>
      </c>
      <c r="L31" s="345"/>
    </row>
    <row r="32" spans="1:25" ht="15" customHeight="1">
      <c r="A32" s="354"/>
      <c r="B32" s="172" t="s">
        <v>99</v>
      </c>
      <c r="C32" s="172" t="s">
        <v>95</v>
      </c>
      <c r="D32" s="173">
        <v>2.6573691866747207</v>
      </c>
      <c r="E32" s="180">
        <v>2.6481564193656544</v>
      </c>
      <c r="F32" s="183">
        <v>2.7224489684002022E-3</v>
      </c>
      <c r="G32" s="183">
        <v>6.4903183406660814E-3</v>
      </c>
      <c r="H32" s="177">
        <v>5.0000000000000001E-3</v>
      </c>
      <c r="I32" s="184">
        <v>5.0000000000000001E-3</v>
      </c>
      <c r="J32" s="179">
        <v>0.5</v>
      </c>
      <c r="K32" s="179">
        <v>0.5</v>
      </c>
      <c r="L32" s="345"/>
    </row>
    <row r="33" spans="1:12" ht="15" customHeight="1">
      <c r="A33" s="354"/>
      <c r="B33" s="172" t="s">
        <v>50</v>
      </c>
      <c r="C33" s="172" t="s">
        <v>57</v>
      </c>
      <c r="D33" s="173">
        <v>3.0239363333333329</v>
      </c>
      <c r="E33" s="180">
        <v>3.0213333333333332</v>
      </c>
      <c r="F33" s="183">
        <v>1.1875E-3</v>
      </c>
      <c r="G33" s="183">
        <v>1.4155000000000001E-3</v>
      </c>
      <c r="H33" s="177">
        <v>5.0000000000000001E-3</v>
      </c>
      <c r="I33" s="184">
        <v>5.0000000000000001E-3</v>
      </c>
      <c r="J33" s="179">
        <v>0.5</v>
      </c>
      <c r="K33" s="179">
        <v>0.5</v>
      </c>
      <c r="L33" s="345"/>
    </row>
    <row r="34" spans="1:12" ht="15" customHeight="1">
      <c r="A34" s="354"/>
      <c r="B34" s="295" t="s">
        <v>529</v>
      </c>
      <c r="C34" s="172" t="s">
        <v>95</v>
      </c>
      <c r="D34" s="173">
        <v>3.0193406007947479</v>
      </c>
      <c r="E34" s="180">
        <v>3.0094797709954637</v>
      </c>
      <c r="F34" s="183">
        <v>2.9139567964786704E-3</v>
      </c>
      <c r="G34" s="183">
        <v>6.9468730028051503E-3</v>
      </c>
      <c r="H34" s="177">
        <v>5.0000000000000001E-3</v>
      </c>
      <c r="I34" s="184">
        <v>5.0000000000000001E-3</v>
      </c>
      <c r="J34" s="179">
        <v>0.5</v>
      </c>
      <c r="K34" s="179">
        <v>0.5</v>
      </c>
      <c r="L34" s="345"/>
    </row>
    <row r="35" spans="1:12" ht="15" customHeight="1">
      <c r="A35" s="354"/>
      <c r="B35" s="295" t="s">
        <v>530</v>
      </c>
      <c r="C35" s="172" t="s">
        <v>95</v>
      </c>
      <c r="D35" s="173">
        <v>2.9248993366799447</v>
      </c>
      <c r="E35" s="180">
        <v>2.915178023543564</v>
      </c>
      <c r="F35" s="183">
        <v>2.8727284681975807E-3</v>
      </c>
      <c r="G35" s="183">
        <v>6.848584668183031E-3</v>
      </c>
      <c r="H35" s="177">
        <v>5.0000000000000001E-3</v>
      </c>
      <c r="I35" s="184">
        <v>5.0000000000000001E-3</v>
      </c>
      <c r="J35" s="179">
        <v>0.5</v>
      </c>
      <c r="K35" s="179">
        <v>0.5</v>
      </c>
      <c r="L35" s="345"/>
    </row>
    <row r="36" spans="1:12" ht="15" customHeight="1">
      <c r="A36" s="354"/>
      <c r="B36" s="357" t="s">
        <v>98</v>
      </c>
      <c r="C36" s="172" t="s">
        <v>90</v>
      </c>
      <c r="D36" s="185">
        <v>0.19442184065307316</v>
      </c>
      <c r="E36" s="181">
        <v>0.19424428865307317</v>
      </c>
      <c r="F36" s="187">
        <v>8.1000000000000004E-5</v>
      </c>
      <c r="G36" s="186">
        <v>9.6551999999999993E-5</v>
      </c>
      <c r="H36" s="188">
        <v>2.3962045159552331E-2</v>
      </c>
      <c r="I36" s="178">
        <v>2.4E-2</v>
      </c>
      <c r="J36" s="179">
        <v>0.5</v>
      </c>
      <c r="K36" s="179">
        <v>0.5</v>
      </c>
      <c r="L36" s="345"/>
    </row>
    <row r="37" spans="1:12" ht="15" customHeight="1">
      <c r="A37" s="354"/>
      <c r="B37" s="357"/>
      <c r="C37" s="172" t="s">
        <v>89</v>
      </c>
      <c r="D37" s="189">
        <v>54.006066848075882</v>
      </c>
      <c r="E37" s="190">
        <v>53.956746848075881</v>
      </c>
      <c r="F37" s="182">
        <v>2.2499999999999999E-2</v>
      </c>
      <c r="G37" s="182">
        <v>2.682E-2</v>
      </c>
      <c r="H37" s="188">
        <v>2.3962045159552327E-2</v>
      </c>
      <c r="I37" s="178">
        <v>2.4E-2</v>
      </c>
      <c r="J37" s="179">
        <v>0.5</v>
      </c>
      <c r="K37" s="179">
        <v>0.5</v>
      </c>
      <c r="L37" s="346"/>
    </row>
    <row r="38" spans="1:12" ht="15.75" customHeight="1">
      <c r="A38" s="354" t="s">
        <v>307</v>
      </c>
      <c r="B38" s="355" t="s">
        <v>100</v>
      </c>
      <c r="C38" s="355"/>
      <c r="D38" s="355"/>
      <c r="E38" s="355"/>
      <c r="F38" s="355"/>
      <c r="G38" s="355"/>
      <c r="H38" s="355"/>
      <c r="I38" s="355"/>
      <c r="J38" s="355"/>
      <c r="K38" s="355"/>
      <c r="L38" s="356"/>
    </row>
    <row r="39" spans="1:12" ht="15.75" customHeight="1">
      <c r="A39" s="354"/>
      <c r="B39" s="357" t="s">
        <v>101</v>
      </c>
      <c r="C39" s="172" t="s">
        <v>89</v>
      </c>
      <c r="D39" s="173">
        <v>3.42</v>
      </c>
      <c r="E39" s="190">
        <v>64.2</v>
      </c>
      <c r="F39" s="180">
        <v>2.85</v>
      </c>
      <c r="G39" s="181">
        <v>0.56999999999999995</v>
      </c>
      <c r="H39" s="177">
        <v>5.0000000000000001E-4</v>
      </c>
      <c r="I39" s="162"/>
      <c r="J39" s="179">
        <v>0.5</v>
      </c>
      <c r="K39" s="179">
        <v>0.5</v>
      </c>
      <c r="L39" s="358" t="s">
        <v>535</v>
      </c>
    </row>
    <row r="40" spans="1:12" ht="15.75" customHeight="1">
      <c r="A40" s="354"/>
      <c r="B40" s="357"/>
      <c r="C40" s="172" t="s">
        <v>95</v>
      </c>
      <c r="D40" s="193">
        <v>8.0712000000000009E-5</v>
      </c>
      <c r="E40" s="180">
        <v>1.51512</v>
      </c>
      <c r="F40" s="187">
        <v>6.7260000000000003E-5</v>
      </c>
      <c r="G40" s="187">
        <v>1.3452000000000001E-5</v>
      </c>
      <c r="H40" s="177">
        <v>5.0000000000000001E-4</v>
      </c>
      <c r="I40" s="162"/>
      <c r="J40" s="179">
        <v>0.5</v>
      </c>
      <c r="K40" s="179">
        <v>0.5</v>
      </c>
      <c r="L40" s="359"/>
    </row>
    <row r="41" spans="1:12" ht="15.75" customHeight="1">
      <c r="A41" s="354"/>
      <c r="B41" s="357" t="s">
        <v>102</v>
      </c>
      <c r="C41" s="172" t="s">
        <v>89</v>
      </c>
      <c r="D41" s="173">
        <v>3.42</v>
      </c>
      <c r="E41" s="190">
        <v>67.260000000000005</v>
      </c>
      <c r="F41" s="180">
        <v>2.85</v>
      </c>
      <c r="G41" s="181">
        <v>0.56999999999999995</v>
      </c>
      <c r="H41" s="177">
        <v>5.0000000000000001E-4</v>
      </c>
      <c r="I41" s="162"/>
      <c r="J41" s="179">
        <v>0.5</v>
      </c>
      <c r="K41" s="179">
        <v>0.5</v>
      </c>
      <c r="L41" s="359"/>
    </row>
    <row r="42" spans="1:12" ht="15.75" customHeight="1">
      <c r="A42" s="354"/>
      <c r="B42" s="357"/>
      <c r="C42" s="172" t="s">
        <v>95</v>
      </c>
      <c r="D42" s="194">
        <v>1.2456000000000001E-4</v>
      </c>
      <c r="E42" s="180">
        <v>2.4496800000000003</v>
      </c>
      <c r="F42" s="186">
        <v>1.0380000000000002E-4</v>
      </c>
      <c r="G42" s="187">
        <v>2.0760000000000001E-5</v>
      </c>
      <c r="H42" s="177">
        <v>5.0000000000000001E-4</v>
      </c>
      <c r="I42" s="162"/>
      <c r="J42" s="179">
        <v>0.5</v>
      </c>
      <c r="K42" s="179">
        <v>0.5</v>
      </c>
      <c r="L42" s="359"/>
    </row>
    <row r="43" spans="1:12" s="47" customFormat="1" ht="15.75" customHeight="1">
      <c r="A43" s="354"/>
      <c r="B43" s="172" t="s">
        <v>531</v>
      </c>
      <c r="C43" s="172" t="s">
        <v>57</v>
      </c>
      <c r="D43" s="191">
        <v>6.6963168000000003E-2</v>
      </c>
      <c r="E43" s="181">
        <v>0.86156400000000011</v>
      </c>
      <c r="F43" s="182">
        <v>5.7779999999999998E-2</v>
      </c>
      <c r="G43" s="183">
        <v>9.183168000000002E-3</v>
      </c>
      <c r="H43" s="195">
        <v>0.36259515087735805</v>
      </c>
      <c r="I43" s="196"/>
      <c r="J43" s="179">
        <v>0.5</v>
      </c>
      <c r="K43" s="179">
        <v>0.5</v>
      </c>
      <c r="L43" s="359"/>
    </row>
    <row r="44" spans="1:12" s="47" customFormat="1" ht="15.75" customHeight="1">
      <c r="A44" s="354"/>
      <c r="B44" s="172" t="s">
        <v>532</v>
      </c>
      <c r="C44" s="172" t="s">
        <v>57</v>
      </c>
      <c r="D44" s="191">
        <v>1.4961168000000002E-2</v>
      </c>
      <c r="E44" s="181">
        <v>0.86156400000000011</v>
      </c>
      <c r="F44" s="183">
        <v>5.7780000000000001E-3</v>
      </c>
      <c r="G44" s="183">
        <v>9.183168000000002E-3</v>
      </c>
      <c r="H44" s="195">
        <v>0.43684615308872388</v>
      </c>
      <c r="I44" s="196"/>
      <c r="J44" s="179">
        <v>0.5</v>
      </c>
      <c r="K44" s="179">
        <v>0.5</v>
      </c>
      <c r="L44" s="360"/>
    </row>
    <row r="45" spans="1:12" ht="15" customHeight="1">
      <c r="A45" s="354" t="s">
        <v>48</v>
      </c>
      <c r="B45" s="172" t="s">
        <v>508</v>
      </c>
      <c r="C45" s="172" t="s">
        <v>95</v>
      </c>
      <c r="D45" s="173">
        <v>2.4532382439539275</v>
      </c>
      <c r="E45" s="180">
        <v>2.34601454156194</v>
      </c>
      <c r="F45" s="182">
        <v>2.7566081169645457E-2</v>
      </c>
      <c r="G45" s="182">
        <v>7.9657621222345196E-2</v>
      </c>
      <c r="H45" s="197">
        <v>1.783281912838499E-2</v>
      </c>
      <c r="I45" s="178">
        <v>5.0000000000000001E-4</v>
      </c>
      <c r="J45" s="179">
        <v>0.5</v>
      </c>
      <c r="K45" s="179">
        <v>0.5</v>
      </c>
      <c r="L45" s="344" t="s">
        <v>380</v>
      </c>
    </row>
    <row r="46" spans="1:12" ht="15" customHeight="1">
      <c r="A46" s="354"/>
      <c r="B46" s="172" t="s">
        <v>533</v>
      </c>
      <c r="C46" s="172" t="s">
        <v>95</v>
      </c>
      <c r="D46" s="173">
        <v>2.4474556148461235</v>
      </c>
      <c r="E46" s="180">
        <v>2.3395888070390902</v>
      </c>
      <c r="F46" s="182">
        <v>2.7731416778062439E-2</v>
      </c>
      <c r="G46" s="182">
        <v>8.0135391028970743E-2</v>
      </c>
      <c r="H46" s="197">
        <v>1.7970981044648417E-2</v>
      </c>
      <c r="I46" s="178">
        <v>5.0000000000000001E-4</v>
      </c>
      <c r="J46" s="179">
        <v>0.5</v>
      </c>
      <c r="K46" s="179">
        <v>0.5</v>
      </c>
      <c r="L46" s="345"/>
    </row>
    <row r="47" spans="1:12" ht="15" customHeight="1">
      <c r="A47" s="354"/>
      <c r="B47" s="172" t="s">
        <v>534</v>
      </c>
      <c r="C47" s="172" t="s">
        <v>95</v>
      </c>
      <c r="D47" s="173">
        <v>2.4519317098740165</v>
      </c>
      <c r="E47" s="174">
        <v>2.344562703481706</v>
      </c>
      <c r="F47" s="192">
        <v>2.7603437293130546E-2</v>
      </c>
      <c r="G47" s="192">
        <v>7.9765569099179673E-2</v>
      </c>
      <c r="H47" s="197">
        <v>1.7970981044648417E-2</v>
      </c>
      <c r="I47" s="178">
        <v>5.0000000000000001E-4</v>
      </c>
      <c r="J47" s="179">
        <v>0.5</v>
      </c>
      <c r="K47" s="179">
        <v>0.5</v>
      </c>
      <c r="L47" s="345"/>
    </row>
    <row r="48" spans="1:12" ht="15" customHeight="1">
      <c r="A48" s="354"/>
      <c r="B48" s="172" t="s">
        <v>49</v>
      </c>
      <c r="C48" s="172" t="s">
        <v>95</v>
      </c>
      <c r="D48" s="173">
        <v>2.6938826722389044</v>
      </c>
      <c r="E48" s="180">
        <v>2.6481564193656544</v>
      </c>
      <c r="F48" s="183">
        <v>3.5391836589202625E-3</v>
      </c>
      <c r="G48" s="182">
        <v>4.2187069214329527E-2</v>
      </c>
      <c r="H48" s="197">
        <v>9.2683021333711309E-3</v>
      </c>
      <c r="I48" s="178">
        <v>5.0000000000000001E-4</v>
      </c>
      <c r="J48" s="179">
        <v>0.5</v>
      </c>
      <c r="K48" s="179">
        <v>0.5</v>
      </c>
      <c r="L48" s="345"/>
    </row>
    <row r="49" spans="1:12" ht="15" customHeight="1">
      <c r="A49" s="354"/>
      <c r="B49" s="172" t="s">
        <v>50</v>
      </c>
      <c r="C49" s="172" t="s">
        <v>95</v>
      </c>
      <c r="D49" s="173">
        <v>1.6443065781333333</v>
      </c>
      <c r="E49" s="180">
        <v>1.6037237333333332</v>
      </c>
      <c r="F49" s="182">
        <v>3.9080150000000001E-2</v>
      </c>
      <c r="G49" s="183">
        <v>1.5026948000000002E-3</v>
      </c>
      <c r="H49" s="197">
        <v>1.2853285271751128E-2</v>
      </c>
      <c r="I49" s="178">
        <v>5.0000000000000001E-4</v>
      </c>
      <c r="J49" s="179">
        <v>0.5</v>
      </c>
      <c r="K49" s="179">
        <v>0.5</v>
      </c>
      <c r="L49" s="345"/>
    </row>
    <row r="50" spans="1:12" ht="15" customHeight="1">
      <c r="A50" s="354"/>
      <c r="B50" s="295" t="s">
        <v>529</v>
      </c>
      <c r="C50" s="172" t="s">
        <v>95</v>
      </c>
      <c r="D50" s="173">
        <v>3.0394352468632646</v>
      </c>
      <c r="E50" s="180">
        <v>3.0094797709954637</v>
      </c>
      <c r="F50" s="183">
        <v>6.7992325251168984E-3</v>
      </c>
      <c r="G50" s="182">
        <v>2.3156243342683833E-2</v>
      </c>
      <c r="H50" s="197">
        <v>6.3459802303280442E-3</v>
      </c>
      <c r="I50" s="178">
        <v>5.0000000000000001E-4</v>
      </c>
      <c r="J50" s="179">
        <v>0.5</v>
      </c>
      <c r="K50" s="179">
        <v>0.5</v>
      </c>
      <c r="L50" s="345"/>
    </row>
    <row r="51" spans="1:12" ht="15" customHeight="1">
      <c r="A51" s="354"/>
      <c r="B51" s="295" t="s">
        <v>530</v>
      </c>
      <c r="C51" s="172" t="s">
        <v>95</v>
      </c>
      <c r="D51" s="173">
        <v>2.9447096721966353</v>
      </c>
      <c r="E51" s="180">
        <v>2.915178023543564</v>
      </c>
      <c r="F51" s="183">
        <v>6.7030330924610212E-3</v>
      </c>
      <c r="G51" s="182">
        <v>2.28286155606101E-2</v>
      </c>
      <c r="H51" s="197">
        <v>6.3891666492790801E-3</v>
      </c>
      <c r="I51" s="178">
        <v>5.0000000000000001E-4</v>
      </c>
      <c r="J51" s="179">
        <v>0.5</v>
      </c>
      <c r="K51" s="179">
        <v>0.5</v>
      </c>
      <c r="L51" s="345"/>
    </row>
    <row r="52" spans="1:12" ht="15" customHeight="1">
      <c r="A52" s="354"/>
      <c r="B52" s="361" t="s">
        <v>548</v>
      </c>
      <c r="C52" s="161" t="s">
        <v>89</v>
      </c>
      <c r="D52" s="189">
        <v>70.600000000000009</v>
      </c>
      <c r="E52" s="198">
        <v>68.22</v>
      </c>
      <c r="F52" s="175">
        <v>0.48</v>
      </c>
      <c r="G52" s="174">
        <v>1.9</v>
      </c>
      <c r="H52" s="177">
        <v>5.0000000000000001E-4</v>
      </c>
      <c r="I52" s="199"/>
      <c r="J52" s="200">
        <v>0.5</v>
      </c>
      <c r="K52" s="200">
        <v>0.5</v>
      </c>
      <c r="L52" s="345"/>
    </row>
    <row r="53" spans="1:12" ht="15" customHeight="1">
      <c r="A53" s="354"/>
      <c r="B53" s="361"/>
      <c r="C53" s="172" t="s">
        <v>95</v>
      </c>
      <c r="D53" s="173">
        <v>2.6270316074636102</v>
      </c>
      <c r="E53" s="174">
        <v>2.5384716184301399</v>
      </c>
      <c r="F53" s="192">
        <v>1.7860838124398499E-2</v>
      </c>
      <c r="G53" s="192">
        <v>7.0699150909077413E-2</v>
      </c>
      <c r="H53" s="177">
        <v>5.0000000000000001E-4</v>
      </c>
      <c r="I53" s="199"/>
      <c r="J53" s="200">
        <v>0.5</v>
      </c>
      <c r="K53" s="200">
        <v>0.5</v>
      </c>
      <c r="L53" s="345"/>
    </row>
    <row r="54" spans="1:12" ht="15" customHeight="1">
      <c r="A54" s="354"/>
      <c r="B54" s="361" t="s">
        <v>549</v>
      </c>
      <c r="C54" s="161" t="s">
        <v>89</v>
      </c>
      <c r="D54" s="189">
        <v>68.27000000000001</v>
      </c>
      <c r="E54" s="198">
        <v>65.89</v>
      </c>
      <c r="F54" s="175">
        <v>0.48</v>
      </c>
      <c r="G54" s="174">
        <v>1.9</v>
      </c>
      <c r="H54" s="177">
        <v>5.0000000000000001E-4</v>
      </c>
      <c r="I54" s="199"/>
      <c r="J54" s="200">
        <v>0.5</v>
      </c>
      <c r="K54" s="200">
        <v>0.5</v>
      </c>
      <c r="L54" s="345"/>
    </row>
    <row r="55" spans="1:12" ht="15" customHeight="1">
      <c r="A55" s="354"/>
      <c r="B55" s="361"/>
      <c r="C55" s="172" t="s">
        <v>95</v>
      </c>
      <c r="D55" s="173">
        <v>2.312086436</v>
      </c>
      <c r="E55" s="174">
        <v>2.2314834519999995</v>
      </c>
      <c r="F55" s="192">
        <v>1.6256063999999997E-2</v>
      </c>
      <c r="G55" s="192">
        <v>6.4346919999999988E-2</v>
      </c>
      <c r="H55" s="177">
        <v>5.0000000000000001E-4</v>
      </c>
      <c r="I55" s="199"/>
      <c r="J55" s="200">
        <v>0.5</v>
      </c>
      <c r="K55" s="200">
        <v>0.5</v>
      </c>
      <c r="L55" s="346"/>
    </row>
    <row r="56" spans="1:12" s="47" customFormat="1" ht="15" customHeight="1" thickBot="1">
      <c r="A56" s="82"/>
      <c r="B56" s="83"/>
      <c r="C56" s="83"/>
      <c r="D56" s="83"/>
      <c r="E56" s="83"/>
      <c r="F56" s="83"/>
      <c r="G56" s="83"/>
      <c r="H56" s="83"/>
      <c r="I56" s="83"/>
      <c r="J56" s="83"/>
      <c r="K56" s="83"/>
      <c r="L56" s="84"/>
    </row>
    <row r="57" spans="1:12" s="41" customFormat="1"/>
  </sheetData>
  <mergeCells count="33">
    <mergeCell ref="L45:L55"/>
    <mergeCell ref="L39:L44"/>
    <mergeCell ref="A45:A55"/>
    <mergeCell ref="B54:B55"/>
    <mergeCell ref="B52:B53"/>
    <mergeCell ref="A38:A44"/>
    <mergeCell ref="B38:L38"/>
    <mergeCell ref="B39:B40"/>
    <mergeCell ref="B41:B42"/>
    <mergeCell ref="L17:L26"/>
    <mergeCell ref="L28:L37"/>
    <mergeCell ref="N10:O10"/>
    <mergeCell ref="A9:B10"/>
    <mergeCell ref="A8:L8"/>
    <mergeCell ref="C9:C10"/>
    <mergeCell ref="B11:L11"/>
    <mergeCell ref="A11:A37"/>
    <mergeCell ref="B16:L16"/>
    <mergeCell ref="B25:B26"/>
    <mergeCell ref="L12:L15"/>
    <mergeCell ref="B27:L27"/>
    <mergeCell ref="B36:B37"/>
    <mergeCell ref="A1:L1"/>
    <mergeCell ref="A2:L2"/>
    <mergeCell ref="A4:L4"/>
    <mergeCell ref="A5:L5"/>
    <mergeCell ref="E9:E10"/>
    <mergeCell ref="D9:D10"/>
    <mergeCell ref="A6:L6"/>
    <mergeCell ref="H9:K9"/>
    <mergeCell ref="L9:L10"/>
    <mergeCell ref="G9:G10"/>
    <mergeCell ref="F9:F1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32"/>
  <sheetViews>
    <sheetView showGridLines="0" zoomScaleNormal="100" workbookViewId="0">
      <selection activeCell="A2" sqref="A2:I2"/>
    </sheetView>
  </sheetViews>
  <sheetFormatPr defaultRowHeight="15"/>
  <cols>
    <col min="1" max="1" width="26.7109375" customWidth="1"/>
    <col min="2" max="2" width="18.140625" customWidth="1"/>
    <col min="3" max="3" width="9.85546875" customWidth="1"/>
    <col min="4" max="7" width="13.140625" customWidth="1"/>
    <col min="8" max="8" width="14.42578125" customWidth="1"/>
    <col min="9" max="9" width="23.5703125" customWidth="1"/>
    <col min="10" max="10" width="12.28515625" customWidth="1"/>
    <col min="13" max="13" width="10" bestFit="1" customWidth="1"/>
  </cols>
  <sheetData>
    <row r="1" spans="1:30" s="10" customFormat="1" ht="31.5">
      <c r="A1" s="316" t="s">
        <v>505</v>
      </c>
      <c r="B1" s="317"/>
      <c r="C1" s="317"/>
      <c r="D1" s="317"/>
      <c r="E1" s="317"/>
      <c r="F1" s="317"/>
      <c r="G1" s="317"/>
      <c r="H1" s="317"/>
      <c r="I1" s="318"/>
    </row>
    <row r="2" spans="1:30" s="10" customFormat="1" ht="23.25">
      <c r="A2" s="328" t="s">
        <v>465</v>
      </c>
      <c r="B2" s="320"/>
      <c r="C2" s="320"/>
      <c r="D2" s="320"/>
      <c r="E2" s="320"/>
      <c r="F2" s="320"/>
      <c r="G2" s="320"/>
      <c r="H2" s="320"/>
      <c r="I2" s="321"/>
      <c r="J2" s="259"/>
      <c r="K2" s="259"/>
    </row>
    <row r="3" spans="1:30" s="10" customFormat="1">
      <c r="A3" s="79"/>
      <c r="B3" s="41"/>
      <c r="C3" s="41"/>
      <c r="D3" s="41"/>
      <c r="E3" s="41"/>
      <c r="F3" s="41"/>
      <c r="G3" s="41"/>
      <c r="H3" s="41"/>
      <c r="I3" s="78"/>
    </row>
    <row r="4" spans="1:30" s="10" customFormat="1" ht="31.5">
      <c r="A4" s="329" t="s">
        <v>455</v>
      </c>
      <c r="B4" s="330"/>
      <c r="C4" s="330"/>
      <c r="D4" s="330"/>
      <c r="E4" s="330"/>
      <c r="F4" s="330"/>
      <c r="G4" s="330"/>
      <c r="H4" s="330"/>
      <c r="I4" s="331"/>
    </row>
    <row r="5" spans="1:30" s="15" customFormat="1">
      <c r="A5" s="363" t="s">
        <v>485</v>
      </c>
      <c r="B5" s="364"/>
      <c r="C5" s="364"/>
      <c r="D5" s="364"/>
      <c r="E5" s="364"/>
      <c r="F5" s="364"/>
      <c r="G5" s="364"/>
      <c r="H5" s="364"/>
      <c r="I5" s="365"/>
    </row>
    <row r="6" spans="1:30" s="15" customFormat="1" ht="17.25" customHeight="1">
      <c r="A6" s="366" t="s">
        <v>469</v>
      </c>
      <c r="B6" s="367"/>
      <c r="C6" s="367"/>
      <c r="D6" s="367"/>
      <c r="E6" s="367"/>
      <c r="F6" s="367"/>
      <c r="G6" s="367"/>
      <c r="H6" s="367"/>
      <c r="I6" s="368"/>
    </row>
    <row r="7" spans="1:30" s="10" customFormat="1">
      <c r="A7" s="80"/>
      <c r="B7" s="17"/>
      <c r="C7" s="17"/>
      <c r="D7" s="17"/>
      <c r="E7" s="17"/>
      <c r="F7" s="17"/>
      <c r="G7" s="17"/>
      <c r="H7" s="17"/>
      <c r="I7" s="81"/>
      <c r="J7" s="2"/>
      <c r="K7" s="2"/>
    </row>
    <row r="8" spans="1:30" s="10" customFormat="1">
      <c r="A8" s="349" t="s">
        <v>55</v>
      </c>
      <c r="B8" s="350"/>
      <c r="C8" s="350"/>
      <c r="D8" s="350"/>
      <c r="E8" s="350"/>
      <c r="F8" s="350"/>
      <c r="G8" s="350"/>
      <c r="H8" s="350"/>
      <c r="I8" s="351"/>
      <c r="J8" s="2"/>
      <c r="K8" s="2"/>
    </row>
    <row r="9" spans="1:30" s="10" customFormat="1" ht="18">
      <c r="A9" s="348" t="s">
        <v>4</v>
      </c>
      <c r="B9" s="342"/>
      <c r="C9" s="247" t="s">
        <v>5</v>
      </c>
      <c r="D9" s="217" t="s">
        <v>360</v>
      </c>
      <c r="E9" s="218" t="s">
        <v>383</v>
      </c>
      <c r="F9" s="218" t="s">
        <v>384</v>
      </c>
      <c r="G9" s="218" t="s">
        <v>385</v>
      </c>
      <c r="H9" s="247" t="s">
        <v>54</v>
      </c>
      <c r="I9" s="248" t="s">
        <v>7</v>
      </c>
      <c r="J9" s="2"/>
      <c r="K9" s="2"/>
    </row>
    <row r="10" spans="1:30" s="10" customFormat="1" ht="15" customHeight="1">
      <c r="A10" s="354" t="s">
        <v>55</v>
      </c>
      <c r="B10" s="362" t="s">
        <v>56</v>
      </c>
      <c r="C10" s="249" t="s">
        <v>90</v>
      </c>
      <c r="D10" s="86">
        <v>2.2832513419313274E-2</v>
      </c>
      <c r="E10" s="87" t="s">
        <v>58</v>
      </c>
      <c r="F10" s="87">
        <v>2.2832513419313274E-2</v>
      </c>
      <c r="G10" s="88" t="s">
        <v>58</v>
      </c>
      <c r="H10" s="260" t="s">
        <v>471</v>
      </c>
      <c r="I10" s="137" t="s">
        <v>376</v>
      </c>
      <c r="J10" s="2"/>
      <c r="K10" s="2"/>
    </row>
    <row r="11" spans="1:30" s="10" customFormat="1">
      <c r="A11" s="354"/>
      <c r="B11" s="362"/>
      <c r="C11" s="249" t="s">
        <v>89</v>
      </c>
      <c r="D11" s="89">
        <v>6.3423648386981322</v>
      </c>
      <c r="E11" s="87" t="s">
        <v>58</v>
      </c>
      <c r="F11" s="90">
        <v>6.3423648386981322</v>
      </c>
      <c r="G11" s="88" t="s">
        <v>58</v>
      </c>
      <c r="H11" s="260" t="s">
        <v>471</v>
      </c>
      <c r="I11" s="137" t="s">
        <v>376</v>
      </c>
      <c r="J11" s="2"/>
      <c r="K11" s="2"/>
    </row>
    <row r="12" spans="1:30" s="10" customFormat="1">
      <c r="A12" s="354"/>
      <c r="B12" s="249" t="s">
        <v>53</v>
      </c>
      <c r="C12" s="249" t="s">
        <v>90</v>
      </c>
      <c r="D12" s="91">
        <v>7.4020411560924565E-3</v>
      </c>
      <c r="E12" s="92">
        <v>7.0626123574202906E-3</v>
      </c>
      <c r="F12" s="93">
        <v>3.3290298520165446E-4</v>
      </c>
      <c r="G12" s="94">
        <v>6.5258134705113667E-6</v>
      </c>
      <c r="H12" s="260" t="s">
        <v>471</v>
      </c>
      <c r="I12" s="137"/>
      <c r="J12" s="2"/>
      <c r="K12" s="2"/>
    </row>
    <row r="13" spans="1:30" s="41" customFormat="1" ht="15.75" thickBot="1">
      <c r="A13" s="82"/>
      <c r="B13" s="83"/>
      <c r="C13" s="83"/>
      <c r="D13" s="83"/>
      <c r="E13" s="83"/>
      <c r="F13" s="83"/>
      <c r="G13" s="83"/>
      <c r="H13" s="83"/>
      <c r="I13" s="84"/>
      <c r="J13" s="17"/>
    </row>
    <row r="14" spans="1:30">
      <c r="A14" s="2"/>
      <c r="B14" s="2"/>
      <c r="C14" s="2"/>
      <c r="D14" s="2"/>
      <c r="E14" s="2"/>
      <c r="F14" s="2"/>
      <c r="G14" s="2"/>
      <c r="H14" s="2"/>
      <c r="I14" s="2"/>
      <c r="J14" s="40"/>
      <c r="K14" s="2"/>
      <c r="L14" s="2"/>
      <c r="M14" s="2"/>
      <c r="N14" s="2"/>
      <c r="O14" s="2"/>
      <c r="P14" s="2"/>
      <c r="Q14" s="2"/>
      <c r="R14" s="2"/>
      <c r="S14" s="2"/>
      <c r="T14" s="2"/>
      <c r="U14" s="2"/>
      <c r="V14" s="2"/>
      <c r="W14" s="2"/>
      <c r="X14" s="2"/>
      <c r="Y14" s="2"/>
      <c r="Z14" s="2"/>
      <c r="AA14" s="2"/>
      <c r="AB14" s="2"/>
      <c r="AC14" s="2"/>
      <c r="AD14" s="2"/>
    </row>
    <row r="15" spans="1:30">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1:30">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1:30">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1:30">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1:30">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1:30">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sheetData>
  <mergeCells count="9">
    <mergeCell ref="A1:I1"/>
    <mergeCell ref="A4:I4"/>
    <mergeCell ref="A8:I8"/>
    <mergeCell ref="B10:B11"/>
    <mergeCell ref="A5:I5"/>
    <mergeCell ref="A6:I6"/>
    <mergeCell ref="A9:B9"/>
    <mergeCell ref="A10:A12"/>
    <mergeCell ref="A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2"/>
  <sheetViews>
    <sheetView showGridLines="0" zoomScaleNormal="100" workbookViewId="0">
      <selection sqref="A1:I1"/>
    </sheetView>
  </sheetViews>
  <sheetFormatPr defaultRowHeight="15"/>
  <cols>
    <col min="1" max="1" width="16.85546875" customWidth="1"/>
    <col min="2" max="2" width="36" customWidth="1"/>
    <col min="4" max="4" width="13.42578125" customWidth="1"/>
    <col min="5" max="5" width="11.42578125" customWidth="1"/>
    <col min="6" max="6" width="11.28515625" customWidth="1"/>
    <col min="7" max="7" width="11.7109375" customWidth="1"/>
    <col min="8" max="8" width="20" customWidth="1"/>
    <col min="9" max="9" width="20.140625" customWidth="1"/>
    <col min="10" max="10" width="19.42578125" customWidth="1"/>
  </cols>
  <sheetData>
    <row r="1" spans="1:13" ht="31.5">
      <c r="A1" s="316" t="s">
        <v>505</v>
      </c>
      <c r="B1" s="317"/>
      <c r="C1" s="317"/>
      <c r="D1" s="317"/>
      <c r="E1" s="317"/>
      <c r="F1" s="317"/>
      <c r="G1" s="317"/>
      <c r="H1" s="317"/>
      <c r="I1" s="318"/>
      <c r="J1" s="15"/>
    </row>
    <row r="2" spans="1:13" ht="23.25">
      <c r="A2" s="328" t="s">
        <v>465</v>
      </c>
      <c r="B2" s="320"/>
      <c r="C2" s="320"/>
      <c r="D2" s="320"/>
      <c r="E2" s="320"/>
      <c r="F2" s="320"/>
      <c r="G2" s="320"/>
      <c r="H2" s="320"/>
      <c r="I2" s="321"/>
      <c r="J2" s="259"/>
      <c r="K2" s="259"/>
    </row>
    <row r="3" spans="1:13" ht="23.25">
      <c r="A3" s="95"/>
      <c r="B3" s="41"/>
      <c r="C3" s="41"/>
      <c r="D3" s="41"/>
      <c r="E3" s="41"/>
      <c r="F3" s="41"/>
      <c r="G3" s="41"/>
      <c r="H3" s="41"/>
      <c r="I3" s="78"/>
      <c r="J3" s="15"/>
    </row>
    <row r="4" spans="1:13" ht="31.5">
      <c r="A4" s="329" t="s">
        <v>238</v>
      </c>
      <c r="B4" s="330"/>
      <c r="C4" s="330"/>
      <c r="D4" s="330"/>
      <c r="E4" s="330"/>
      <c r="F4" s="330"/>
      <c r="G4" s="330"/>
      <c r="H4" s="330"/>
      <c r="I4" s="331"/>
      <c r="J4" s="15"/>
    </row>
    <row r="5" spans="1:13">
      <c r="A5" s="363" t="s">
        <v>485</v>
      </c>
      <c r="B5" s="364"/>
      <c r="C5" s="364"/>
      <c r="D5" s="364"/>
      <c r="E5" s="364"/>
      <c r="F5" s="364"/>
      <c r="G5" s="364"/>
      <c r="H5" s="364"/>
      <c r="I5" s="365"/>
      <c r="J5" s="15"/>
    </row>
    <row r="6" spans="1:13" ht="21" customHeight="1">
      <c r="A6" s="366" t="s">
        <v>469</v>
      </c>
      <c r="B6" s="367"/>
      <c r="C6" s="367"/>
      <c r="D6" s="367"/>
      <c r="E6" s="367"/>
      <c r="F6" s="367"/>
      <c r="G6" s="367"/>
      <c r="H6" s="367"/>
      <c r="I6" s="368"/>
      <c r="J6" s="15"/>
    </row>
    <row r="7" spans="1:13">
      <c r="A7" s="79"/>
      <c r="B7" s="41"/>
      <c r="C7" s="41"/>
      <c r="D7" s="41"/>
      <c r="E7" s="41"/>
      <c r="F7" s="41"/>
      <c r="G7" s="41"/>
      <c r="H7" s="41"/>
      <c r="I7" s="78"/>
      <c r="J7" s="15"/>
    </row>
    <row r="8" spans="1:13">
      <c r="A8" s="349" t="s">
        <v>51</v>
      </c>
      <c r="B8" s="350"/>
      <c r="C8" s="350"/>
      <c r="D8" s="350"/>
      <c r="E8" s="350"/>
      <c r="F8" s="350"/>
      <c r="G8" s="350"/>
      <c r="H8" s="350"/>
      <c r="I8" s="351"/>
      <c r="J8" s="15"/>
    </row>
    <row r="9" spans="1:13" ht="30" customHeight="1">
      <c r="A9" s="348" t="s">
        <v>4</v>
      </c>
      <c r="B9" s="342"/>
      <c r="C9" s="114" t="s">
        <v>5</v>
      </c>
      <c r="D9" s="217" t="s">
        <v>360</v>
      </c>
      <c r="E9" s="218" t="s">
        <v>383</v>
      </c>
      <c r="F9" s="218" t="s">
        <v>384</v>
      </c>
      <c r="G9" s="218" t="s">
        <v>385</v>
      </c>
      <c r="H9" s="114" t="s">
        <v>54</v>
      </c>
      <c r="I9" s="132" t="s">
        <v>7</v>
      </c>
      <c r="J9" s="15"/>
      <c r="K9" s="15"/>
      <c r="L9" s="15"/>
      <c r="M9" s="15"/>
    </row>
    <row r="10" spans="1:13" s="15" customFormat="1">
      <c r="A10" s="133" t="s">
        <v>52</v>
      </c>
      <c r="B10" s="113" t="s">
        <v>53</v>
      </c>
      <c r="C10" s="113" t="s">
        <v>90</v>
      </c>
      <c r="D10" s="86">
        <v>9.7702653062563496E-2</v>
      </c>
      <c r="E10" s="87">
        <v>9.3222389651867174E-2</v>
      </c>
      <c r="F10" s="92">
        <v>4.3941264552248439E-3</v>
      </c>
      <c r="G10" s="88">
        <v>8.6136955471476925E-5</v>
      </c>
      <c r="H10" s="113" t="s">
        <v>471</v>
      </c>
      <c r="I10" s="137"/>
    </row>
    <row r="11" spans="1:13" s="10" customFormat="1" ht="24" customHeight="1" thickBot="1">
      <c r="A11" s="82"/>
      <c r="B11" s="83"/>
      <c r="C11" s="83"/>
      <c r="D11" s="83"/>
      <c r="E11" s="83"/>
      <c r="F11" s="83"/>
      <c r="G11" s="83"/>
      <c r="H11" s="83"/>
      <c r="I11" s="84"/>
      <c r="J11" s="15"/>
      <c r="K11" s="15"/>
      <c r="L11" s="15"/>
      <c r="M11" s="15"/>
    </row>
    <row r="12" spans="1:13" s="41" customFormat="1"/>
  </sheetData>
  <mergeCells count="7">
    <mergeCell ref="A8:I8"/>
    <mergeCell ref="A9:B9"/>
    <mergeCell ref="A1:I1"/>
    <mergeCell ref="A4:I4"/>
    <mergeCell ref="A5:I5"/>
    <mergeCell ref="A6:I6"/>
    <mergeCell ref="A2:I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7"/>
  <sheetViews>
    <sheetView showGridLines="0" zoomScaleNormal="100" workbookViewId="0">
      <pane ySplit="10" topLeftCell="A11" activePane="bottomLeft" state="frozen"/>
      <selection pane="bottomLeft" activeCell="A2" sqref="A2:G2"/>
    </sheetView>
  </sheetViews>
  <sheetFormatPr defaultRowHeight="15"/>
  <cols>
    <col min="2" max="2" width="27.7109375" customWidth="1"/>
    <col min="3" max="3" width="23.5703125" customWidth="1"/>
    <col min="4" max="4" width="6.28515625" style="10" customWidth="1"/>
    <col min="5" max="5" width="27.42578125" customWidth="1"/>
    <col min="6" max="6" width="19.140625" customWidth="1"/>
    <col min="7" max="7" width="18.140625" customWidth="1"/>
  </cols>
  <sheetData>
    <row r="1" spans="1:11" s="10" customFormat="1" ht="31.5">
      <c r="A1" s="316" t="s">
        <v>505</v>
      </c>
      <c r="B1" s="317"/>
      <c r="C1" s="317"/>
      <c r="D1" s="317"/>
      <c r="E1" s="317"/>
      <c r="F1" s="317"/>
      <c r="G1" s="318"/>
    </row>
    <row r="2" spans="1:11" s="10" customFormat="1" ht="23.25">
      <c r="A2" s="328" t="s">
        <v>465</v>
      </c>
      <c r="B2" s="320"/>
      <c r="C2" s="320"/>
      <c r="D2" s="320"/>
      <c r="E2" s="320"/>
      <c r="F2" s="320"/>
      <c r="G2" s="321"/>
      <c r="H2" s="259"/>
      <c r="I2" s="259"/>
      <c r="J2" s="259"/>
      <c r="K2" s="259"/>
    </row>
    <row r="3" spans="1:11">
      <c r="A3" s="79"/>
      <c r="B3" s="41"/>
      <c r="C3" s="41"/>
      <c r="D3" s="41"/>
      <c r="E3" s="41"/>
      <c r="F3" s="41"/>
      <c r="G3" s="78"/>
    </row>
    <row r="4" spans="1:11" s="10" customFormat="1" ht="31.5">
      <c r="A4" s="329" t="s">
        <v>248</v>
      </c>
      <c r="B4" s="330"/>
      <c r="C4" s="330"/>
      <c r="D4" s="330"/>
      <c r="E4" s="330"/>
      <c r="F4" s="330"/>
      <c r="G4" s="331"/>
      <c r="H4" s="73"/>
    </row>
    <row r="5" spans="1:11" s="10" customFormat="1" ht="18.75" customHeight="1">
      <c r="A5" s="369" t="s">
        <v>485</v>
      </c>
      <c r="B5" s="370"/>
      <c r="C5" s="370"/>
      <c r="D5" s="370"/>
      <c r="E5" s="370"/>
      <c r="F5" s="370"/>
      <c r="G5" s="371"/>
      <c r="H5" s="73"/>
      <c r="I5" s="15"/>
      <c r="J5" s="15"/>
    </row>
    <row r="6" spans="1:11" ht="21" customHeight="1">
      <c r="A6" s="372" t="s">
        <v>247</v>
      </c>
      <c r="B6" s="373"/>
      <c r="C6" s="373"/>
      <c r="D6" s="373"/>
      <c r="E6" s="373"/>
      <c r="F6" s="373"/>
      <c r="G6" s="374"/>
      <c r="H6" s="73"/>
      <c r="I6" s="15"/>
      <c r="J6" s="15"/>
    </row>
    <row r="7" spans="1:11" s="10" customFormat="1" ht="14.25" customHeight="1">
      <c r="A7" s="79"/>
      <c r="B7" s="41"/>
      <c r="C7" s="102"/>
      <c r="D7" s="102"/>
      <c r="E7" s="41"/>
      <c r="F7" s="41"/>
      <c r="G7" s="78"/>
      <c r="H7" s="73"/>
    </row>
    <row r="8" spans="1:11" s="10" customFormat="1">
      <c r="A8" s="79"/>
      <c r="B8" s="375" t="s">
        <v>125</v>
      </c>
      <c r="C8" s="375"/>
      <c r="D8" s="375"/>
      <c r="E8" s="375"/>
      <c r="F8" s="375"/>
      <c r="G8" s="376"/>
    </row>
    <row r="9" spans="1:11" s="10" customFormat="1" ht="18" customHeight="1">
      <c r="A9" s="79"/>
      <c r="B9" s="342" t="s">
        <v>4</v>
      </c>
      <c r="C9" s="342"/>
      <c r="D9" s="342" t="s">
        <v>5</v>
      </c>
      <c r="E9" s="379" t="s">
        <v>249</v>
      </c>
      <c r="F9" s="377" t="s">
        <v>54</v>
      </c>
      <c r="G9" s="378" t="s">
        <v>7</v>
      </c>
    </row>
    <row r="10" spans="1:11" ht="39.75" customHeight="1">
      <c r="A10" s="79"/>
      <c r="B10" s="246" t="s">
        <v>488</v>
      </c>
      <c r="C10" s="246" t="s">
        <v>120</v>
      </c>
      <c r="D10" s="342"/>
      <c r="E10" s="379"/>
      <c r="F10" s="377"/>
      <c r="G10" s="378"/>
    </row>
    <row r="11" spans="1:11" ht="18">
      <c r="A11" s="79"/>
      <c r="B11" s="250" t="s">
        <v>226</v>
      </c>
      <c r="C11" s="250" t="s">
        <v>253</v>
      </c>
      <c r="D11" s="250" t="s">
        <v>57</v>
      </c>
      <c r="E11" s="162">
        <v>1</v>
      </c>
      <c r="F11" s="249" t="s">
        <v>377</v>
      </c>
      <c r="G11" s="137" t="s">
        <v>58</v>
      </c>
    </row>
    <row r="12" spans="1:11" ht="18">
      <c r="A12" s="79"/>
      <c r="B12" s="250" t="s">
        <v>121</v>
      </c>
      <c r="C12" s="250" t="s">
        <v>252</v>
      </c>
      <c r="D12" s="250" t="s">
        <v>57</v>
      </c>
      <c r="E12" s="162">
        <v>25</v>
      </c>
      <c r="F12" s="249" t="s">
        <v>377</v>
      </c>
      <c r="G12" s="137" t="s">
        <v>58</v>
      </c>
    </row>
    <row r="13" spans="1:11" s="15" customFormat="1" ht="18">
      <c r="A13" s="79"/>
      <c r="B13" s="250" t="s">
        <v>228</v>
      </c>
      <c r="C13" s="250" t="s">
        <v>250</v>
      </c>
      <c r="D13" s="250" t="s">
        <v>57</v>
      </c>
      <c r="E13" s="162">
        <v>3.3</v>
      </c>
      <c r="F13" s="249" t="s">
        <v>377</v>
      </c>
      <c r="G13" s="137" t="s">
        <v>58</v>
      </c>
    </row>
    <row r="14" spans="1:11" ht="18">
      <c r="A14" s="79"/>
      <c r="B14" s="250" t="s">
        <v>227</v>
      </c>
      <c r="C14" s="250" t="s">
        <v>254</v>
      </c>
      <c r="D14" s="250" t="s">
        <v>57</v>
      </c>
      <c r="E14" s="162">
        <v>298</v>
      </c>
      <c r="F14" s="249" t="s">
        <v>377</v>
      </c>
      <c r="G14" s="137" t="s">
        <v>58</v>
      </c>
    </row>
    <row r="15" spans="1:11" s="15" customFormat="1" ht="18">
      <c r="A15" s="79"/>
      <c r="B15" s="250" t="s">
        <v>225</v>
      </c>
      <c r="C15" s="250" t="s">
        <v>251</v>
      </c>
      <c r="D15" s="250" t="s">
        <v>57</v>
      </c>
      <c r="E15" s="162">
        <v>3</v>
      </c>
      <c r="F15" s="249" t="s">
        <v>377</v>
      </c>
      <c r="G15" s="137" t="s">
        <v>58</v>
      </c>
    </row>
    <row r="16" spans="1:11" ht="18" customHeight="1">
      <c r="A16" s="79"/>
      <c r="B16" s="355" t="s">
        <v>122</v>
      </c>
      <c r="C16" s="355"/>
      <c r="D16" s="355"/>
      <c r="E16" s="355"/>
      <c r="F16" s="355"/>
      <c r="G16" s="356"/>
    </row>
    <row r="17" spans="1:8" ht="18">
      <c r="A17" s="79"/>
      <c r="B17" s="250" t="s">
        <v>198</v>
      </c>
      <c r="C17" s="250" t="s">
        <v>255</v>
      </c>
      <c r="D17" s="250" t="s">
        <v>57</v>
      </c>
      <c r="E17" s="163">
        <v>4750</v>
      </c>
      <c r="F17" s="249" t="s">
        <v>377</v>
      </c>
      <c r="G17" s="137" t="s">
        <v>58</v>
      </c>
      <c r="H17" s="10"/>
    </row>
    <row r="18" spans="1:8" ht="18">
      <c r="A18" s="79"/>
      <c r="B18" s="250" t="s">
        <v>199</v>
      </c>
      <c r="C18" s="250" t="s">
        <v>256</v>
      </c>
      <c r="D18" s="250" t="s">
        <v>57</v>
      </c>
      <c r="E18" s="163">
        <v>10900</v>
      </c>
      <c r="F18" s="249" t="s">
        <v>377</v>
      </c>
      <c r="G18" s="137" t="s">
        <v>58</v>
      </c>
      <c r="H18" s="10"/>
    </row>
    <row r="19" spans="1:8" ht="18">
      <c r="A19" s="79"/>
      <c r="B19" s="250" t="s">
        <v>200</v>
      </c>
      <c r="C19" s="250" t="s">
        <v>257</v>
      </c>
      <c r="D19" s="250" t="s">
        <v>57</v>
      </c>
      <c r="E19" s="163">
        <v>14400</v>
      </c>
      <c r="F19" s="249" t="s">
        <v>377</v>
      </c>
      <c r="G19" s="137" t="s">
        <v>58</v>
      </c>
      <c r="H19" s="10"/>
    </row>
    <row r="20" spans="1:8" ht="18">
      <c r="A20" s="79"/>
      <c r="B20" s="250" t="s">
        <v>201</v>
      </c>
      <c r="C20" s="250" t="s">
        <v>258</v>
      </c>
      <c r="D20" s="250" t="s">
        <v>57</v>
      </c>
      <c r="E20" s="163">
        <v>6130</v>
      </c>
      <c r="F20" s="249" t="s">
        <v>377</v>
      </c>
      <c r="G20" s="137" t="s">
        <v>58</v>
      </c>
      <c r="H20" s="10"/>
    </row>
    <row r="21" spans="1:8" ht="18">
      <c r="A21" s="79"/>
      <c r="B21" s="250" t="s">
        <v>202</v>
      </c>
      <c r="C21" s="250" t="s">
        <v>259</v>
      </c>
      <c r="D21" s="250" t="s">
        <v>57</v>
      </c>
      <c r="E21" s="163">
        <v>10000</v>
      </c>
      <c r="F21" s="249" t="s">
        <v>377</v>
      </c>
      <c r="G21" s="137" t="s">
        <v>58</v>
      </c>
      <c r="H21" s="10"/>
    </row>
    <row r="22" spans="1:8" ht="18">
      <c r="A22" s="79"/>
      <c r="B22" s="250" t="s">
        <v>203</v>
      </c>
      <c r="C22" s="250" t="s">
        <v>260</v>
      </c>
      <c r="D22" s="250" t="s">
        <v>57</v>
      </c>
      <c r="E22" s="163">
        <v>7370</v>
      </c>
      <c r="F22" s="249" t="s">
        <v>377</v>
      </c>
      <c r="G22" s="137" t="s">
        <v>58</v>
      </c>
      <c r="H22" s="10"/>
    </row>
    <row r="23" spans="1:8" ht="18">
      <c r="A23" s="79"/>
      <c r="B23" s="250" t="s">
        <v>204</v>
      </c>
      <c r="C23" s="250" t="s">
        <v>261</v>
      </c>
      <c r="D23" s="250" t="s">
        <v>57</v>
      </c>
      <c r="E23" s="163">
        <v>7140</v>
      </c>
      <c r="F23" s="249" t="s">
        <v>377</v>
      </c>
      <c r="G23" s="137" t="s">
        <v>58</v>
      </c>
      <c r="H23" s="10"/>
    </row>
    <row r="24" spans="1:8" ht="18">
      <c r="A24" s="79"/>
      <c r="B24" s="250" t="s">
        <v>205</v>
      </c>
      <c r="C24" s="250" t="s">
        <v>262</v>
      </c>
      <c r="D24" s="250" t="s">
        <v>57</v>
      </c>
      <c r="E24" s="163">
        <v>1890</v>
      </c>
      <c r="F24" s="249" t="s">
        <v>377</v>
      </c>
      <c r="G24" s="137" t="s">
        <v>58</v>
      </c>
      <c r="H24" s="10"/>
    </row>
    <row r="25" spans="1:8" ht="18">
      <c r="A25" s="79"/>
      <c r="B25" s="250" t="s">
        <v>206</v>
      </c>
      <c r="C25" s="250" t="s">
        <v>263</v>
      </c>
      <c r="D25" s="250" t="s">
        <v>57</v>
      </c>
      <c r="E25" s="163">
        <v>1640</v>
      </c>
      <c r="F25" s="249" t="s">
        <v>377</v>
      </c>
      <c r="G25" s="137" t="s">
        <v>58</v>
      </c>
      <c r="H25" s="10"/>
    </row>
    <row r="26" spans="1:8" ht="15.75" customHeight="1">
      <c r="A26" s="79"/>
      <c r="B26" s="250" t="s">
        <v>207</v>
      </c>
      <c r="C26" s="250" t="s">
        <v>264</v>
      </c>
      <c r="D26" s="250" t="s">
        <v>57</v>
      </c>
      <c r="E26" s="163">
        <v>1400</v>
      </c>
      <c r="F26" s="249" t="s">
        <v>377</v>
      </c>
      <c r="G26" s="137" t="s">
        <v>58</v>
      </c>
      <c r="H26" s="10"/>
    </row>
    <row r="27" spans="1:8" ht="18">
      <c r="A27" s="79"/>
      <c r="B27" s="250" t="s">
        <v>123</v>
      </c>
      <c r="C27" s="250" t="s">
        <v>265</v>
      </c>
      <c r="D27" s="250" t="s">
        <v>57</v>
      </c>
      <c r="E27" s="163">
        <v>5</v>
      </c>
      <c r="F27" s="249" t="s">
        <v>377</v>
      </c>
      <c r="G27" s="137" t="s">
        <v>58</v>
      </c>
      <c r="H27" s="10"/>
    </row>
    <row r="28" spans="1:8" ht="18">
      <c r="A28" s="79"/>
      <c r="B28" s="250" t="s">
        <v>124</v>
      </c>
      <c r="C28" s="250" t="s">
        <v>266</v>
      </c>
      <c r="D28" s="250" t="s">
        <v>57</v>
      </c>
      <c r="E28" s="163">
        <v>146</v>
      </c>
      <c r="F28" s="249" t="s">
        <v>377</v>
      </c>
      <c r="G28" s="137" t="s">
        <v>58</v>
      </c>
      <c r="H28" s="10"/>
    </row>
    <row r="29" spans="1:8" ht="18">
      <c r="A29" s="79"/>
      <c r="B29" s="250" t="s">
        <v>208</v>
      </c>
      <c r="C29" s="250" t="s">
        <v>267</v>
      </c>
      <c r="D29" s="250" t="s">
        <v>57</v>
      </c>
      <c r="E29" s="163">
        <v>1810</v>
      </c>
      <c r="F29" s="249" t="s">
        <v>377</v>
      </c>
      <c r="G29" s="137" t="s">
        <v>58</v>
      </c>
      <c r="H29" s="10"/>
    </row>
    <row r="30" spans="1:8" ht="18">
      <c r="A30" s="79"/>
      <c r="B30" s="250" t="s">
        <v>209</v>
      </c>
      <c r="C30" s="250" t="s">
        <v>268</v>
      </c>
      <c r="D30" s="250" t="s">
        <v>57</v>
      </c>
      <c r="E30" s="163">
        <v>77</v>
      </c>
      <c r="F30" s="249" t="s">
        <v>377</v>
      </c>
      <c r="G30" s="137" t="s">
        <v>58</v>
      </c>
      <c r="H30" s="10"/>
    </row>
    <row r="31" spans="1:8" ht="18">
      <c r="A31" s="79"/>
      <c r="B31" s="250" t="s">
        <v>210</v>
      </c>
      <c r="C31" s="250" t="s">
        <v>269</v>
      </c>
      <c r="D31" s="250" t="s">
        <v>57</v>
      </c>
      <c r="E31" s="163">
        <v>609</v>
      </c>
      <c r="F31" s="249" t="s">
        <v>377</v>
      </c>
      <c r="G31" s="137" t="s">
        <v>58</v>
      </c>
      <c r="H31" s="10"/>
    </row>
    <row r="32" spans="1:8" ht="18">
      <c r="A32" s="79"/>
      <c r="B32" s="250" t="s">
        <v>211</v>
      </c>
      <c r="C32" s="250" t="s">
        <v>270</v>
      </c>
      <c r="D32" s="250" t="s">
        <v>57</v>
      </c>
      <c r="E32" s="163">
        <v>725</v>
      </c>
      <c r="F32" s="249" t="s">
        <v>377</v>
      </c>
      <c r="G32" s="137" t="s">
        <v>58</v>
      </c>
      <c r="H32" s="10"/>
    </row>
    <row r="33" spans="1:8" ht="18">
      <c r="A33" s="79"/>
      <c r="B33" s="250" t="s">
        <v>212</v>
      </c>
      <c r="C33" s="250" t="s">
        <v>271</v>
      </c>
      <c r="D33" s="250" t="s">
        <v>57</v>
      </c>
      <c r="E33" s="163">
        <v>2310</v>
      </c>
      <c r="F33" s="249" t="s">
        <v>377</v>
      </c>
      <c r="G33" s="137" t="s">
        <v>58</v>
      </c>
      <c r="H33" s="10"/>
    </row>
    <row r="34" spans="1:8" ht="18">
      <c r="A34" s="79"/>
      <c r="B34" s="250" t="s">
        <v>213</v>
      </c>
      <c r="C34" s="250" t="s">
        <v>272</v>
      </c>
      <c r="D34" s="250" t="s">
        <v>57</v>
      </c>
      <c r="E34" s="163">
        <v>122</v>
      </c>
      <c r="F34" s="249" t="s">
        <v>377</v>
      </c>
      <c r="G34" s="137" t="s">
        <v>58</v>
      </c>
      <c r="H34" s="10"/>
    </row>
    <row r="35" spans="1:8" ht="18">
      <c r="A35" s="79"/>
      <c r="B35" s="250" t="s">
        <v>214</v>
      </c>
      <c r="C35" s="250" t="s">
        <v>273</v>
      </c>
      <c r="D35" s="250" t="s">
        <v>57</v>
      </c>
      <c r="E35" s="163">
        <v>595</v>
      </c>
      <c r="F35" s="249" t="s">
        <v>377</v>
      </c>
      <c r="G35" s="137" t="s">
        <v>58</v>
      </c>
      <c r="H35" s="10"/>
    </row>
    <row r="36" spans="1:8">
      <c r="A36" s="79"/>
      <c r="B36" s="355" t="s">
        <v>126</v>
      </c>
      <c r="C36" s="355"/>
      <c r="D36" s="355"/>
      <c r="E36" s="355"/>
      <c r="F36" s="355"/>
      <c r="G36" s="356"/>
      <c r="H36" s="10"/>
    </row>
    <row r="37" spans="1:8" ht="18">
      <c r="A37" s="79"/>
      <c r="B37" s="250" t="s">
        <v>215</v>
      </c>
      <c r="C37" s="250" t="s">
        <v>274</v>
      </c>
      <c r="D37" s="250" t="s">
        <v>57</v>
      </c>
      <c r="E37" s="163">
        <v>14800</v>
      </c>
      <c r="F37" s="249" t="s">
        <v>377</v>
      </c>
      <c r="G37" s="137" t="s">
        <v>58</v>
      </c>
      <c r="H37" s="10"/>
    </row>
    <row r="38" spans="1:8" ht="18">
      <c r="A38" s="79"/>
      <c r="B38" s="250" t="s">
        <v>216</v>
      </c>
      <c r="C38" s="250" t="s">
        <v>275</v>
      </c>
      <c r="D38" s="250" t="s">
        <v>57</v>
      </c>
      <c r="E38" s="163">
        <v>675</v>
      </c>
      <c r="F38" s="249" t="s">
        <v>377</v>
      </c>
      <c r="G38" s="137" t="s">
        <v>58</v>
      </c>
      <c r="H38" s="10"/>
    </row>
    <row r="39" spans="1:8" ht="18">
      <c r="A39" s="79"/>
      <c r="B39" s="250" t="s">
        <v>217</v>
      </c>
      <c r="C39" s="250" t="s">
        <v>276</v>
      </c>
      <c r="D39" s="250" t="s">
        <v>57</v>
      </c>
      <c r="E39" s="163">
        <v>3500</v>
      </c>
      <c r="F39" s="249" t="s">
        <v>377</v>
      </c>
      <c r="G39" s="137" t="s">
        <v>58</v>
      </c>
      <c r="H39" s="10"/>
    </row>
    <row r="40" spans="1:8" ht="18">
      <c r="A40" s="79"/>
      <c r="B40" s="250" t="s">
        <v>218</v>
      </c>
      <c r="C40" s="250" t="s">
        <v>277</v>
      </c>
      <c r="D40" s="250" t="s">
        <v>57</v>
      </c>
      <c r="E40" s="163">
        <v>1430</v>
      </c>
      <c r="F40" s="249" t="s">
        <v>377</v>
      </c>
      <c r="G40" s="137" t="s">
        <v>58</v>
      </c>
      <c r="H40" s="10"/>
    </row>
    <row r="41" spans="1:8" ht="18">
      <c r="A41" s="79"/>
      <c r="B41" s="250" t="s">
        <v>219</v>
      </c>
      <c r="C41" s="250" t="s">
        <v>278</v>
      </c>
      <c r="D41" s="250" t="s">
        <v>57</v>
      </c>
      <c r="E41" s="163">
        <v>4470</v>
      </c>
      <c r="F41" s="249" t="s">
        <v>377</v>
      </c>
      <c r="G41" s="137" t="s">
        <v>58</v>
      </c>
      <c r="H41" s="10"/>
    </row>
    <row r="42" spans="1:8" ht="18">
      <c r="A42" s="79"/>
      <c r="B42" s="250" t="s">
        <v>220</v>
      </c>
      <c r="C42" s="250" t="s">
        <v>279</v>
      </c>
      <c r="D42" s="250" t="s">
        <v>57</v>
      </c>
      <c r="E42" s="163">
        <v>124</v>
      </c>
      <c r="F42" s="249" t="s">
        <v>377</v>
      </c>
      <c r="G42" s="137" t="s">
        <v>58</v>
      </c>
      <c r="H42" s="10"/>
    </row>
    <row r="43" spans="1:8" ht="18">
      <c r="A43" s="79"/>
      <c r="B43" s="250" t="s">
        <v>221</v>
      </c>
      <c r="C43" s="250" t="s">
        <v>280</v>
      </c>
      <c r="D43" s="250" t="s">
        <v>57</v>
      </c>
      <c r="E43" s="163">
        <v>3220</v>
      </c>
      <c r="F43" s="249" t="s">
        <v>377</v>
      </c>
      <c r="G43" s="137" t="s">
        <v>58</v>
      </c>
      <c r="H43" s="10"/>
    </row>
    <row r="44" spans="1:8" ht="18">
      <c r="A44" s="79"/>
      <c r="B44" s="250" t="s">
        <v>222</v>
      </c>
      <c r="C44" s="250" t="s">
        <v>281</v>
      </c>
      <c r="D44" s="250" t="s">
        <v>57</v>
      </c>
      <c r="E44" s="163">
        <v>9810</v>
      </c>
      <c r="F44" s="249" t="s">
        <v>377</v>
      </c>
      <c r="G44" s="137" t="s">
        <v>58</v>
      </c>
      <c r="H44" s="10"/>
    </row>
    <row r="45" spans="1:8" ht="18">
      <c r="A45" s="79"/>
      <c r="B45" s="250" t="s">
        <v>223</v>
      </c>
      <c r="C45" s="250" t="s">
        <v>282</v>
      </c>
      <c r="D45" s="250" t="s">
        <v>57</v>
      </c>
      <c r="E45" s="163">
        <v>1030</v>
      </c>
      <c r="F45" s="249" t="s">
        <v>377</v>
      </c>
      <c r="G45" s="137" t="s">
        <v>58</v>
      </c>
      <c r="H45" s="10"/>
    </row>
    <row r="46" spans="1:8" ht="18">
      <c r="A46" s="79"/>
      <c r="B46" s="250" t="s">
        <v>224</v>
      </c>
      <c r="C46" s="250" t="s">
        <v>283</v>
      </c>
      <c r="D46" s="250" t="s">
        <v>57</v>
      </c>
      <c r="E46" s="163">
        <v>794</v>
      </c>
      <c r="F46" s="249" t="s">
        <v>377</v>
      </c>
      <c r="G46" s="137" t="s">
        <v>58</v>
      </c>
      <c r="H46" s="10"/>
    </row>
    <row r="47" spans="1:8" ht="18">
      <c r="A47" s="79"/>
      <c r="B47" s="250" t="s">
        <v>127</v>
      </c>
      <c r="C47" s="250" t="s">
        <v>284</v>
      </c>
      <c r="D47" s="250" t="s">
        <v>57</v>
      </c>
      <c r="E47" s="163">
        <v>1640</v>
      </c>
      <c r="F47" s="249" t="s">
        <v>377</v>
      </c>
      <c r="G47" s="137" t="s">
        <v>58</v>
      </c>
      <c r="H47" s="10"/>
    </row>
    <row r="48" spans="1:8">
      <c r="A48" s="79"/>
      <c r="B48" s="355" t="s">
        <v>128</v>
      </c>
      <c r="C48" s="355"/>
      <c r="D48" s="355"/>
      <c r="E48" s="355"/>
      <c r="F48" s="355"/>
      <c r="G48" s="356"/>
      <c r="H48" s="10"/>
    </row>
    <row r="49" spans="1:7" ht="18">
      <c r="A49" s="79"/>
      <c r="B49" s="250" t="s">
        <v>129</v>
      </c>
      <c r="C49" s="250" t="s">
        <v>285</v>
      </c>
      <c r="D49" s="250" t="s">
        <v>57</v>
      </c>
      <c r="E49" s="164">
        <v>22800</v>
      </c>
      <c r="F49" s="249" t="s">
        <v>377</v>
      </c>
      <c r="G49" s="137" t="s">
        <v>58</v>
      </c>
    </row>
    <row r="50" spans="1:7" ht="18">
      <c r="A50" s="79"/>
      <c r="B50" s="250" t="s">
        <v>130</v>
      </c>
      <c r="C50" s="250" t="s">
        <v>286</v>
      </c>
      <c r="D50" s="250" t="s">
        <v>57</v>
      </c>
      <c r="E50" s="164">
        <v>17200</v>
      </c>
      <c r="F50" s="249" t="s">
        <v>377</v>
      </c>
      <c r="G50" s="137" t="s">
        <v>58</v>
      </c>
    </row>
    <row r="51" spans="1:7" ht="18">
      <c r="A51" s="79"/>
      <c r="B51" s="250" t="s">
        <v>131</v>
      </c>
      <c r="C51" s="250" t="s">
        <v>287</v>
      </c>
      <c r="D51" s="250" t="s">
        <v>57</v>
      </c>
      <c r="E51" s="164">
        <v>7390</v>
      </c>
      <c r="F51" s="249" t="s">
        <v>377</v>
      </c>
      <c r="G51" s="137" t="s">
        <v>58</v>
      </c>
    </row>
    <row r="52" spans="1:7" ht="18">
      <c r="A52" s="79"/>
      <c r="B52" s="250" t="s">
        <v>132</v>
      </c>
      <c r="C52" s="250" t="s">
        <v>288</v>
      </c>
      <c r="D52" s="250" t="s">
        <v>57</v>
      </c>
      <c r="E52" s="164">
        <v>12200</v>
      </c>
      <c r="F52" s="249" t="s">
        <v>377</v>
      </c>
      <c r="G52" s="137" t="s">
        <v>58</v>
      </c>
    </row>
    <row r="53" spans="1:7" ht="18">
      <c r="A53" s="79"/>
      <c r="B53" s="250" t="s">
        <v>133</v>
      </c>
      <c r="C53" s="250" t="s">
        <v>402</v>
      </c>
      <c r="D53" s="250" t="s">
        <v>57</v>
      </c>
      <c r="E53" s="164">
        <v>8830</v>
      </c>
      <c r="F53" s="249" t="s">
        <v>377</v>
      </c>
      <c r="G53" s="137" t="s">
        <v>58</v>
      </c>
    </row>
    <row r="54" spans="1:7" ht="18">
      <c r="A54" s="79"/>
      <c r="B54" s="250" t="s">
        <v>134</v>
      </c>
      <c r="C54" s="250" t="s">
        <v>396</v>
      </c>
      <c r="D54" s="250" t="s">
        <v>57</v>
      </c>
      <c r="E54" s="164">
        <v>10300</v>
      </c>
      <c r="F54" s="249" t="s">
        <v>377</v>
      </c>
      <c r="G54" s="137" t="s">
        <v>58</v>
      </c>
    </row>
    <row r="55" spans="1:7" ht="18">
      <c r="A55" s="79"/>
      <c r="B55" s="250" t="s">
        <v>135</v>
      </c>
      <c r="C55" s="250" t="s">
        <v>397</v>
      </c>
      <c r="D55" s="250" t="s">
        <v>57</v>
      </c>
      <c r="E55" s="164">
        <v>8860</v>
      </c>
      <c r="F55" s="249" t="s">
        <v>377</v>
      </c>
      <c r="G55" s="137" t="s">
        <v>58</v>
      </c>
    </row>
    <row r="56" spans="1:7" ht="18">
      <c r="A56" s="79"/>
      <c r="B56" s="250" t="s">
        <v>136</v>
      </c>
      <c r="C56" s="250" t="s">
        <v>398</v>
      </c>
      <c r="D56" s="250" t="s">
        <v>57</v>
      </c>
      <c r="E56" s="164">
        <v>9160</v>
      </c>
      <c r="F56" s="249" t="s">
        <v>377</v>
      </c>
      <c r="G56" s="137" t="s">
        <v>58</v>
      </c>
    </row>
    <row r="57" spans="1:7" ht="18">
      <c r="A57" s="79"/>
      <c r="B57" s="250" t="s">
        <v>137</v>
      </c>
      <c r="C57" s="250" t="s">
        <v>399</v>
      </c>
      <c r="D57" s="250" t="s">
        <v>57</v>
      </c>
      <c r="E57" s="164">
        <v>9300</v>
      </c>
      <c r="F57" s="249" t="s">
        <v>377</v>
      </c>
      <c r="G57" s="137" t="s">
        <v>58</v>
      </c>
    </row>
    <row r="58" spans="1:7" ht="18">
      <c r="A58" s="79"/>
      <c r="B58" s="250" t="s">
        <v>138</v>
      </c>
      <c r="C58" s="250" t="s">
        <v>400</v>
      </c>
      <c r="D58" s="250" t="s">
        <v>57</v>
      </c>
      <c r="E58" s="164">
        <v>7500</v>
      </c>
      <c r="F58" s="249" t="s">
        <v>377</v>
      </c>
      <c r="G58" s="137" t="s">
        <v>58</v>
      </c>
    </row>
    <row r="59" spans="1:7" ht="32.25" customHeight="1">
      <c r="A59" s="79"/>
      <c r="B59" s="250" t="s">
        <v>289</v>
      </c>
      <c r="C59" s="250" t="s">
        <v>401</v>
      </c>
      <c r="D59" s="250" t="s">
        <v>57</v>
      </c>
      <c r="E59" s="164">
        <v>17700</v>
      </c>
      <c r="F59" s="249" t="s">
        <v>377</v>
      </c>
      <c r="G59" s="137" t="s">
        <v>58</v>
      </c>
    </row>
    <row r="60" spans="1:7">
      <c r="A60" s="79"/>
      <c r="B60" s="355" t="s">
        <v>139</v>
      </c>
      <c r="C60" s="355"/>
      <c r="D60" s="355"/>
      <c r="E60" s="355"/>
      <c r="F60" s="355"/>
      <c r="G60" s="356"/>
    </row>
    <row r="61" spans="1:7" ht="18">
      <c r="A61" s="79"/>
      <c r="B61" s="250" t="s">
        <v>140</v>
      </c>
      <c r="C61" s="250" t="s">
        <v>407</v>
      </c>
      <c r="D61" s="250" t="s">
        <v>57</v>
      </c>
      <c r="E61" s="164">
        <v>14900</v>
      </c>
      <c r="F61" s="249" t="s">
        <v>377</v>
      </c>
      <c r="G61" s="137" t="s">
        <v>58</v>
      </c>
    </row>
    <row r="62" spans="1:7" ht="18">
      <c r="A62" s="79"/>
      <c r="B62" s="250" t="s">
        <v>141</v>
      </c>
      <c r="C62" s="250" t="s">
        <v>408</v>
      </c>
      <c r="D62" s="250" t="s">
        <v>57</v>
      </c>
      <c r="E62" s="164">
        <v>6320</v>
      </c>
      <c r="F62" s="249" t="s">
        <v>377</v>
      </c>
      <c r="G62" s="137" t="s">
        <v>58</v>
      </c>
    </row>
    <row r="63" spans="1:7" ht="18">
      <c r="A63" s="79"/>
      <c r="B63" s="250" t="s">
        <v>142</v>
      </c>
      <c r="C63" s="250" t="s">
        <v>409</v>
      </c>
      <c r="D63" s="250" t="s">
        <v>57</v>
      </c>
      <c r="E63" s="162">
        <v>756</v>
      </c>
      <c r="F63" s="249" t="s">
        <v>377</v>
      </c>
      <c r="G63" s="137" t="s">
        <v>58</v>
      </c>
    </row>
    <row r="64" spans="1:7" ht="18">
      <c r="A64" s="79"/>
      <c r="B64" s="250" t="s">
        <v>143</v>
      </c>
      <c r="C64" s="250" t="s">
        <v>410</v>
      </c>
      <c r="D64" s="250" t="s">
        <v>57</v>
      </c>
      <c r="E64" s="162">
        <v>350</v>
      </c>
      <c r="F64" s="249" t="s">
        <v>377</v>
      </c>
      <c r="G64" s="137" t="s">
        <v>58</v>
      </c>
    </row>
    <row r="65" spans="1:7" ht="18">
      <c r="A65" s="79"/>
      <c r="B65" s="250" t="s">
        <v>144</v>
      </c>
      <c r="C65" s="250" t="s">
        <v>411</v>
      </c>
      <c r="D65" s="250" t="s">
        <v>57</v>
      </c>
      <c r="E65" s="162">
        <v>708</v>
      </c>
      <c r="F65" s="249" t="s">
        <v>377</v>
      </c>
      <c r="G65" s="137" t="s">
        <v>58</v>
      </c>
    </row>
    <row r="66" spans="1:7" ht="18">
      <c r="A66" s="79"/>
      <c r="B66" s="250" t="s">
        <v>145</v>
      </c>
      <c r="C66" s="250" t="s">
        <v>412</v>
      </c>
      <c r="D66" s="250" t="s">
        <v>57</v>
      </c>
      <c r="E66" s="162">
        <v>659</v>
      </c>
      <c r="F66" s="249" t="s">
        <v>377</v>
      </c>
      <c r="G66" s="137" t="s">
        <v>58</v>
      </c>
    </row>
    <row r="67" spans="1:7" ht="18">
      <c r="A67" s="79"/>
      <c r="B67" s="250" t="s">
        <v>146</v>
      </c>
      <c r="C67" s="250" t="s">
        <v>413</v>
      </c>
      <c r="D67" s="250" t="s">
        <v>57</v>
      </c>
      <c r="E67" s="162">
        <v>359</v>
      </c>
      <c r="F67" s="249" t="s">
        <v>377</v>
      </c>
      <c r="G67" s="137" t="s">
        <v>58</v>
      </c>
    </row>
    <row r="68" spans="1:7" ht="18">
      <c r="A68" s="79"/>
      <c r="B68" s="250" t="s">
        <v>147</v>
      </c>
      <c r="C68" s="250" t="s">
        <v>414</v>
      </c>
      <c r="D68" s="250" t="s">
        <v>57</v>
      </c>
      <c r="E68" s="162">
        <v>575</v>
      </c>
      <c r="F68" s="249" t="s">
        <v>377</v>
      </c>
      <c r="G68" s="137" t="s">
        <v>58</v>
      </c>
    </row>
    <row r="69" spans="1:7" ht="18">
      <c r="A69" s="79"/>
      <c r="B69" s="250" t="s">
        <v>148</v>
      </c>
      <c r="C69" s="250" t="s">
        <v>415</v>
      </c>
      <c r="D69" s="250" t="s">
        <v>57</v>
      </c>
      <c r="E69" s="162">
        <v>580</v>
      </c>
      <c r="F69" s="249" t="s">
        <v>377</v>
      </c>
      <c r="G69" s="137" t="s">
        <v>58</v>
      </c>
    </row>
    <row r="70" spans="1:7" ht="36">
      <c r="A70" s="79"/>
      <c r="B70" s="250" t="s">
        <v>149</v>
      </c>
      <c r="C70" s="250" t="s">
        <v>421</v>
      </c>
      <c r="D70" s="250" t="s">
        <v>57</v>
      </c>
      <c r="E70" s="162">
        <v>110</v>
      </c>
      <c r="F70" s="249" t="s">
        <v>377</v>
      </c>
      <c r="G70" s="137" t="s">
        <v>58</v>
      </c>
    </row>
    <row r="71" spans="1:7" ht="18">
      <c r="A71" s="79"/>
      <c r="B71" s="250" t="s">
        <v>150</v>
      </c>
      <c r="C71" s="250" t="s">
        <v>416</v>
      </c>
      <c r="D71" s="250" t="s">
        <v>57</v>
      </c>
      <c r="E71" s="162">
        <v>297</v>
      </c>
      <c r="F71" s="249" t="s">
        <v>377</v>
      </c>
      <c r="G71" s="137" t="s">
        <v>58</v>
      </c>
    </row>
    <row r="72" spans="1:7" ht="18">
      <c r="A72" s="79"/>
      <c r="B72" s="250" t="s">
        <v>151</v>
      </c>
      <c r="C72" s="250" t="s">
        <v>417</v>
      </c>
      <c r="D72" s="250" t="s">
        <v>57</v>
      </c>
      <c r="E72" s="162">
        <v>59</v>
      </c>
      <c r="F72" s="249" t="s">
        <v>377</v>
      </c>
      <c r="G72" s="137" t="s">
        <v>58</v>
      </c>
    </row>
    <row r="73" spans="1:7" ht="33">
      <c r="A73" s="79"/>
      <c r="B73" s="250" t="s">
        <v>152</v>
      </c>
      <c r="C73" s="250" t="s">
        <v>418</v>
      </c>
      <c r="D73" s="250" t="s">
        <v>57</v>
      </c>
      <c r="E73" s="164">
        <v>1870</v>
      </c>
      <c r="F73" s="249" t="s">
        <v>377</v>
      </c>
      <c r="G73" s="137" t="s">
        <v>58</v>
      </c>
    </row>
    <row r="74" spans="1:7" ht="18">
      <c r="A74" s="79"/>
      <c r="B74" s="250" t="s">
        <v>153</v>
      </c>
      <c r="C74" s="250" t="s">
        <v>419</v>
      </c>
      <c r="D74" s="250" t="s">
        <v>57</v>
      </c>
      <c r="E74" s="164">
        <v>2800</v>
      </c>
      <c r="F74" s="249" t="s">
        <v>377</v>
      </c>
      <c r="G74" s="137" t="s">
        <v>58</v>
      </c>
    </row>
    <row r="75" spans="1:7" ht="18">
      <c r="A75" s="79"/>
      <c r="B75" s="250" t="s">
        <v>154</v>
      </c>
      <c r="C75" s="250" t="s">
        <v>420</v>
      </c>
      <c r="D75" s="250" t="s">
        <v>57</v>
      </c>
      <c r="E75" s="164">
        <v>1500</v>
      </c>
      <c r="F75" s="249" t="s">
        <v>377</v>
      </c>
      <c r="G75" s="137" t="s">
        <v>58</v>
      </c>
    </row>
    <row r="76" spans="1:7">
      <c r="A76" s="79"/>
      <c r="B76" s="355" t="s">
        <v>155</v>
      </c>
      <c r="C76" s="355"/>
      <c r="D76" s="355"/>
      <c r="E76" s="355"/>
      <c r="F76" s="355"/>
      <c r="G76" s="356"/>
    </row>
    <row r="77" spans="1:7" ht="36">
      <c r="A77" s="79"/>
      <c r="B77" s="250" t="s">
        <v>156</v>
      </c>
      <c r="C77" s="257" t="s">
        <v>406</v>
      </c>
      <c r="D77" s="250" t="s">
        <v>57</v>
      </c>
      <c r="E77" s="164">
        <v>10300</v>
      </c>
      <c r="F77" s="249" t="s">
        <v>377</v>
      </c>
      <c r="G77" s="137" t="s">
        <v>58</v>
      </c>
    </row>
    <row r="78" spans="1:7" ht="15" customHeight="1">
      <c r="A78" s="79"/>
      <c r="B78" s="355" t="s">
        <v>489</v>
      </c>
      <c r="C78" s="355"/>
      <c r="D78" s="355"/>
      <c r="E78" s="355"/>
      <c r="F78" s="355"/>
      <c r="G78" s="356"/>
    </row>
    <row r="79" spans="1:7" ht="18">
      <c r="A79" s="79"/>
      <c r="B79" s="250" t="s">
        <v>157</v>
      </c>
      <c r="C79" s="250" t="s">
        <v>403</v>
      </c>
      <c r="D79" s="250" t="s">
        <v>57</v>
      </c>
      <c r="E79" s="162">
        <v>1</v>
      </c>
      <c r="F79" s="249" t="s">
        <v>377</v>
      </c>
      <c r="G79" s="137" t="s">
        <v>58</v>
      </c>
    </row>
    <row r="80" spans="1:7" ht="18">
      <c r="A80" s="79"/>
      <c r="B80" s="250" t="s">
        <v>158</v>
      </c>
      <c r="C80" s="250" t="s">
        <v>404</v>
      </c>
      <c r="D80" s="250" t="s">
        <v>57</v>
      </c>
      <c r="E80" s="162">
        <v>8.6999999999999993</v>
      </c>
      <c r="F80" s="249" t="s">
        <v>377</v>
      </c>
      <c r="G80" s="137" t="s">
        <v>58</v>
      </c>
    </row>
    <row r="81" spans="1:7" ht="18">
      <c r="A81" s="79"/>
      <c r="B81" s="250" t="s">
        <v>159</v>
      </c>
      <c r="C81" s="250" t="s">
        <v>405</v>
      </c>
      <c r="D81" s="250" t="s">
        <v>57</v>
      </c>
      <c r="E81" s="162">
        <v>13</v>
      </c>
      <c r="F81" s="249" t="s">
        <v>377</v>
      </c>
      <c r="G81" s="137" t="s">
        <v>58</v>
      </c>
    </row>
    <row r="82" spans="1:7" ht="15" customHeight="1">
      <c r="A82" s="79"/>
      <c r="B82" s="355" t="s">
        <v>171</v>
      </c>
      <c r="C82" s="355"/>
      <c r="D82" s="355"/>
      <c r="E82" s="355"/>
      <c r="F82" s="355"/>
      <c r="G82" s="356"/>
    </row>
    <row r="83" spans="1:7" ht="30">
      <c r="A83" s="79"/>
      <c r="B83" s="165" t="s">
        <v>172</v>
      </c>
      <c r="C83" s="166" t="s">
        <v>173</v>
      </c>
      <c r="D83" s="165" t="s">
        <v>57</v>
      </c>
      <c r="E83" s="167" t="s">
        <v>174</v>
      </c>
      <c r="F83" s="167" t="s">
        <v>6</v>
      </c>
      <c r="G83" s="258" t="s">
        <v>7</v>
      </c>
    </row>
    <row r="84" spans="1:7" ht="30">
      <c r="A84" s="79"/>
      <c r="B84" s="168" t="s">
        <v>175</v>
      </c>
      <c r="C84" s="250" t="s">
        <v>176</v>
      </c>
      <c r="D84" s="168" t="s">
        <v>57</v>
      </c>
      <c r="E84" s="169">
        <f>(E39*0.44)+(E41*0.52)+(0.04*E40)</f>
        <v>3921.6</v>
      </c>
      <c r="F84" s="249" t="s">
        <v>377</v>
      </c>
      <c r="G84" s="137" t="s">
        <v>58</v>
      </c>
    </row>
    <row r="85" spans="1:7" ht="30">
      <c r="A85" s="79"/>
      <c r="B85" s="168" t="s">
        <v>177</v>
      </c>
      <c r="C85" s="250" t="s">
        <v>178</v>
      </c>
      <c r="D85" s="168" t="s">
        <v>57</v>
      </c>
      <c r="E85" s="169">
        <f>(0.55*E29)+(0.04*E15)+(0.41*E33)</f>
        <v>1942.72</v>
      </c>
      <c r="F85" s="249" t="s">
        <v>377</v>
      </c>
      <c r="G85" s="137" t="s">
        <v>58</v>
      </c>
    </row>
    <row r="86" spans="1:7" ht="30">
      <c r="A86" s="79"/>
      <c r="B86" s="168" t="s">
        <v>179</v>
      </c>
      <c r="C86" s="250" t="s">
        <v>180</v>
      </c>
      <c r="D86" s="168" t="s">
        <v>57</v>
      </c>
      <c r="E86" s="169">
        <f>(0.23*E38)+(0.25*E39)+(0.52*E40)</f>
        <v>1773.85</v>
      </c>
      <c r="F86" s="249" t="s">
        <v>377</v>
      </c>
      <c r="G86" s="137" t="s">
        <v>58</v>
      </c>
    </row>
    <row r="87" spans="1:7" ht="30">
      <c r="A87" s="79"/>
      <c r="B87" s="168" t="s">
        <v>181</v>
      </c>
      <c r="C87" s="250" t="s">
        <v>182</v>
      </c>
      <c r="D87" s="168" t="s">
        <v>57</v>
      </c>
      <c r="E87" s="169">
        <f>(0.3*E38)+(0.3*E39)+(0.4*E40)</f>
        <v>1824.5</v>
      </c>
      <c r="F87" s="249" t="s">
        <v>377</v>
      </c>
      <c r="G87" s="137" t="s">
        <v>58</v>
      </c>
    </row>
    <row r="88" spans="1:7" ht="30">
      <c r="A88" s="79"/>
      <c r="B88" s="168" t="s">
        <v>183</v>
      </c>
      <c r="C88" s="250" t="s">
        <v>184</v>
      </c>
      <c r="D88" s="168" t="s">
        <v>57</v>
      </c>
      <c r="E88" s="169">
        <f>(0.07*E39)+(0.46*E31)+(0.47*E29)</f>
        <v>1375.84</v>
      </c>
      <c r="F88" s="249" t="s">
        <v>377</v>
      </c>
      <c r="G88" s="137" t="s">
        <v>58</v>
      </c>
    </row>
    <row r="89" spans="1:7" ht="30">
      <c r="A89" s="79"/>
      <c r="B89" s="168" t="s">
        <v>185</v>
      </c>
      <c r="C89" s="250" t="s">
        <v>186</v>
      </c>
      <c r="D89" s="168" t="s">
        <v>57</v>
      </c>
      <c r="E89" s="169">
        <f>(0.6*E29)+(0.25*E31)+(0.15*E33)</f>
        <v>1584.75</v>
      </c>
      <c r="F89" s="249" t="s">
        <v>377</v>
      </c>
      <c r="G89" s="137" t="s">
        <v>58</v>
      </c>
    </row>
    <row r="90" spans="1:7" ht="30">
      <c r="A90" s="79"/>
      <c r="B90" s="168" t="s">
        <v>187</v>
      </c>
      <c r="C90" s="250" t="s">
        <v>188</v>
      </c>
      <c r="D90" s="168" t="s">
        <v>57</v>
      </c>
      <c r="E90" s="169">
        <f>(0.65*E29)+(0.25*E31)+(0.1*E33)</f>
        <v>1559.75</v>
      </c>
      <c r="F90" s="249" t="s">
        <v>377</v>
      </c>
      <c r="G90" s="137" t="s">
        <v>58</v>
      </c>
    </row>
    <row r="91" spans="1:7">
      <c r="A91" s="79"/>
      <c r="B91" s="168" t="s">
        <v>189</v>
      </c>
      <c r="C91" s="250" t="s">
        <v>190</v>
      </c>
      <c r="D91" s="168" t="s">
        <v>57</v>
      </c>
      <c r="E91" s="169">
        <f>(0.5*E38)+(0.5*E39)</f>
        <v>2087.5</v>
      </c>
      <c r="F91" s="249" t="s">
        <v>377</v>
      </c>
      <c r="G91" s="137" t="s">
        <v>58</v>
      </c>
    </row>
    <row r="92" spans="1:7">
      <c r="A92" s="79"/>
      <c r="B92" s="168" t="s">
        <v>191</v>
      </c>
      <c r="C92" s="250" t="s">
        <v>192</v>
      </c>
      <c r="D92" s="168" t="s">
        <v>57</v>
      </c>
      <c r="E92" s="170">
        <f>(0.5*E13)+(0.5*E15)</f>
        <v>3.15</v>
      </c>
      <c r="F92" s="249" t="s">
        <v>377</v>
      </c>
      <c r="G92" s="137" t="s">
        <v>58</v>
      </c>
    </row>
    <row r="93" spans="1:7">
      <c r="A93" s="79"/>
      <c r="B93" s="168" t="s">
        <v>193</v>
      </c>
      <c r="C93" s="250" t="s">
        <v>194</v>
      </c>
      <c r="D93" s="168" t="s">
        <v>57</v>
      </c>
      <c r="E93" s="170">
        <f>(0.52*E13)+(0.48*E15)</f>
        <v>3.1559999999999997</v>
      </c>
      <c r="F93" s="249" t="s">
        <v>377</v>
      </c>
      <c r="G93" s="137" t="s">
        <v>58</v>
      </c>
    </row>
    <row r="94" spans="1:7" ht="15" customHeight="1">
      <c r="A94" s="79"/>
      <c r="B94" s="355" t="s">
        <v>195</v>
      </c>
      <c r="C94" s="355"/>
      <c r="D94" s="355"/>
      <c r="E94" s="355"/>
      <c r="F94" s="355"/>
      <c r="G94" s="356"/>
    </row>
    <row r="95" spans="1:7" ht="30">
      <c r="A95" s="79"/>
      <c r="B95" s="165" t="s">
        <v>172</v>
      </c>
      <c r="C95" s="166" t="s">
        <v>173</v>
      </c>
      <c r="D95" s="165" t="s">
        <v>57</v>
      </c>
      <c r="E95" s="167" t="s">
        <v>174</v>
      </c>
      <c r="F95" s="167" t="s">
        <v>6</v>
      </c>
      <c r="G95" s="258" t="s">
        <v>7</v>
      </c>
    </row>
    <row r="96" spans="1:7">
      <c r="A96" s="79"/>
      <c r="B96" s="168" t="s">
        <v>196</v>
      </c>
      <c r="C96" s="250" t="s">
        <v>197</v>
      </c>
      <c r="D96" s="249" t="s">
        <v>57</v>
      </c>
      <c r="E96" s="171">
        <f>(0.5*E39)+(0.5*E41)</f>
        <v>3985</v>
      </c>
      <c r="F96" s="249" t="s">
        <v>377</v>
      </c>
      <c r="G96" s="137" t="s">
        <v>58</v>
      </c>
    </row>
    <row r="97" spans="1:7" ht="15.75" thickBot="1">
      <c r="A97" s="82"/>
      <c r="B97" s="83"/>
      <c r="C97" s="83"/>
      <c r="D97" s="83"/>
      <c r="E97" s="83"/>
      <c r="F97" s="83"/>
      <c r="G97" s="84"/>
    </row>
  </sheetData>
  <mergeCells count="19">
    <mergeCell ref="A1:G1"/>
    <mergeCell ref="B48:G48"/>
    <mergeCell ref="B76:G76"/>
    <mergeCell ref="B78:G78"/>
    <mergeCell ref="B60:G60"/>
    <mergeCell ref="B8:G8"/>
    <mergeCell ref="F9:F10"/>
    <mergeCell ref="G9:G10"/>
    <mergeCell ref="B9:C9"/>
    <mergeCell ref="D9:D10"/>
    <mergeCell ref="E9:E10"/>
    <mergeCell ref="B16:G16"/>
    <mergeCell ref="B36:G36"/>
    <mergeCell ref="A2:G2"/>
    <mergeCell ref="B94:G94"/>
    <mergeCell ref="A4:G4"/>
    <mergeCell ref="A5:G5"/>
    <mergeCell ref="A6:G6"/>
    <mergeCell ref="B82:G8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63"/>
  <sheetViews>
    <sheetView showGridLines="0" zoomScaleNormal="100" workbookViewId="0">
      <selection sqref="A1:Q1"/>
    </sheetView>
  </sheetViews>
  <sheetFormatPr defaultRowHeight="15"/>
  <cols>
    <col min="1" max="1" width="20.5703125" style="2" customWidth="1"/>
    <col min="2" max="2" width="46.42578125" style="2" customWidth="1"/>
    <col min="3" max="3" width="17.85546875" style="2" customWidth="1"/>
    <col min="4" max="4" width="13.42578125" style="2" customWidth="1"/>
    <col min="5" max="5" width="15" style="2" customWidth="1"/>
    <col min="6" max="6" width="11.28515625" style="2" customWidth="1"/>
    <col min="7" max="7" width="11.7109375" style="2" customWidth="1"/>
    <col min="8" max="8" width="13.85546875" style="2" customWidth="1"/>
    <col min="9" max="9" width="13.140625" style="2" customWidth="1"/>
    <col min="10" max="10" width="11.28515625" style="2" customWidth="1"/>
    <col min="11" max="11" width="11.7109375" style="2" customWidth="1"/>
    <col min="12" max="12" width="14" style="2" customWidth="1"/>
    <col min="13" max="13" width="13.85546875" style="2" customWidth="1"/>
    <col min="14" max="14" width="11.28515625" style="2" customWidth="1"/>
    <col min="15" max="15" width="11.7109375" style="2" customWidth="1"/>
    <col min="16" max="17" width="19.28515625" style="2" customWidth="1"/>
    <col min="18" max="18" width="9.28515625" style="2" bestFit="1" customWidth="1"/>
    <col min="19" max="19" width="15" style="2" customWidth="1"/>
    <col min="20" max="20" width="12.85546875" style="2" customWidth="1"/>
    <col min="21" max="21" width="9.28515625" style="2" bestFit="1" customWidth="1"/>
    <col min="22" max="23" width="10.140625" style="2" bestFit="1" customWidth="1"/>
    <col min="24" max="26" width="9.28515625" style="2" bestFit="1" customWidth="1"/>
    <col min="27" max="28" width="10.140625" style="2" bestFit="1" customWidth="1"/>
    <col min="29" max="29" width="9.28515625" style="2" bestFit="1" customWidth="1"/>
    <col min="30" max="33" width="9.28515625" style="40" customWidth="1"/>
    <col min="34" max="53" width="9.28515625" style="2" bestFit="1" customWidth="1"/>
    <col min="54" max="16384" width="9.140625" style="2"/>
  </cols>
  <sheetData>
    <row r="1" spans="1:17" ht="31.5">
      <c r="A1" s="316" t="s">
        <v>505</v>
      </c>
      <c r="B1" s="317"/>
      <c r="C1" s="317"/>
      <c r="D1" s="317"/>
      <c r="E1" s="317"/>
      <c r="F1" s="317"/>
      <c r="G1" s="317"/>
      <c r="H1" s="317"/>
      <c r="I1" s="317"/>
      <c r="J1" s="317"/>
      <c r="K1" s="317"/>
      <c r="L1" s="317"/>
      <c r="M1" s="317"/>
      <c r="N1" s="317"/>
      <c r="O1" s="317"/>
      <c r="P1" s="317"/>
      <c r="Q1" s="318"/>
    </row>
    <row r="2" spans="1:17" ht="23.25">
      <c r="A2" s="328" t="s">
        <v>465</v>
      </c>
      <c r="B2" s="320"/>
      <c r="C2" s="320"/>
      <c r="D2" s="320"/>
      <c r="E2" s="320"/>
      <c r="F2" s="320"/>
      <c r="G2" s="320"/>
      <c r="H2" s="320"/>
      <c r="I2" s="320"/>
      <c r="J2" s="320"/>
      <c r="K2" s="320"/>
      <c r="L2" s="320"/>
      <c r="M2" s="320"/>
      <c r="N2" s="320"/>
      <c r="O2" s="320"/>
      <c r="P2" s="320"/>
      <c r="Q2" s="321"/>
    </row>
    <row r="3" spans="1:17">
      <c r="A3" s="103"/>
      <c r="B3" s="25"/>
      <c r="C3" s="25"/>
      <c r="D3" s="25"/>
      <c r="E3" s="25"/>
      <c r="F3" s="25"/>
      <c r="G3" s="25"/>
      <c r="H3" s="25"/>
      <c r="I3" s="25"/>
      <c r="J3" s="17"/>
      <c r="K3" s="17"/>
      <c r="L3" s="17"/>
      <c r="M3" s="17"/>
      <c r="N3" s="17"/>
      <c r="O3" s="17"/>
      <c r="P3" s="17"/>
      <c r="Q3" s="81"/>
    </row>
    <row r="4" spans="1:17" ht="31.5">
      <c r="A4" s="329" t="s">
        <v>457</v>
      </c>
      <c r="B4" s="330"/>
      <c r="C4" s="330"/>
      <c r="D4" s="330"/>
      <c r="E4" s="330"/>
      <c r="F4" s="330"/>
      <c r="G4" s="330"/>
      <c r="H4" s="330"/>
      <c r="I4" s="330"/>
      <c r="J4" s="330"/>
      <c r="K4" s="330"/>
      <c r="L4" s="330"/>
      <c r="M4" s="330"/>
      <c r="N4" s="330"/>
      <c r="O4" s="330"/>
      <c r="P4" s="330"/>
      <c r="Q4" s="331"/>
    </row>
    <row r="5" spans="1:17">
      <c r="A5" s="398" t="s">
        <v>485</v>
      </c>
      <c r="B5" s="399"/>
      <c r="C5" s="399"/>
      <c r="D5" s="399"/>
      <c r="E5" s="399"/>
      <c r="F5" s="399"/>
      <c r="G5" s="399"/>
      <c r="H5" s="399"/>
      <c r="I5" s="399"/>
      <c r="J5" s="399"/>
      <c r="K5" s="399"/>
      <c r="L5" s="399"/>
      <c r="M5" s="399"/>
      <c r="N5" s="399"/>
      <c r="O5" s="399"/>
      <c r="P5" s="399"/>
      <c r="Q5" s="400"/>
    </row>
    <row r="6" spans="1:17" ht="20.25" customHeight="1">
      <c r="A6" s="401" t="s">
        <v>472</v>
      </c>
      <c r="B6" s="402"/>
      <c r="C6" s="402"/>
      <c r="D6" s="402"/>
      <c r="E6" s="402"/>
      <c r="F6" s="402"/>
      <c r="G6" s="402"/>
      <c r="H6" s="402"/>
      <c r="I6" s="402"/>
      <c r="J6" s="402"/>
      <c r="K6" s="402"/>
      <c r="L6" s="402"/>
      <c r="M6" s="402"/>
      <c r="N6" s="402"/>
      <c r="O6" s="402"/>
      <c r="P6" s="402"/>
      <c r="Q6" s="403"/>
    </row>
    <row r="7" spans="1:17" hidden="1">
      <c r="A7" s="104"/>
      <c r="B7" s="25"/>
      <c r="C7" s="25"/>
      <c r="D7" s="25"/>
      <c r="E7" s="25"/>
      <c r="F7" s="25"/>
      <c r="G7" s="25"/>
      <c r="H7" s="25"/>
      <c r="I7" s="25"/>
      <c r="J7" s="17"/>
      <c r="K7" s="17"/>
      <c r="L7" s="17"/>
      <c r="M7" s="17"/>
      <c r="N7" s="17"/>
      <c r="O7" s="17"/>
      <c r="P7" s="17"/>
      <c r="Q7" s="81"/>
    </row>
    <row r="8" spans="1:17">
      <c r="A8" s="103"/>
      <c r="B8" s="25"/>
      <c r="C8" s="25"/>
      <c r="D8" s="25"/>
      <c r="E8" s="25"/>
      <c r="F8" s="25"/>
      <c r="G8" s="25"/>
      <c r="H8" s="25"/>
      <c r="I8" s="25"/>
      <c r="J8" s="17"/>
      <c r="K8" s="17"/>
      <c r="L8" s="17"/>
      <c r="M8" s="17"/>
      <c r="N8" s="17"/>
      <c r="O8" s="17"/>
      <c r="P8" s="17"/>
      <c r="Q8" s="81"/>
    </row>
    <row r="9" spans="1:17" ht="15" customHeight="1">
      <c r="A9" s="105" t="s">
        <v>427</v>
      </c>
      <c r="B9" s="120"/>
      <c r="C9" s="252"/>
      <c r="D9" s="253" t="s">
        <v>493</v>
      </c>
      <c r="E9" s="120"/>
      <c r="F9" s="120"/>
      <c r="G9" s="252"/>
      <c r="H9" s="253" t="s">
        <v>495</v>
      </c>
      <c r="I9" s="120"/>
      <c r="J9" s="120"/>
      <c r="K9" s="252"/>
      <c r="L9" s="253" t="s">
        <v>494</v>
      </c>
      <c r="M9" s="120"/>
      <c r="N9" s="120"/>
      <c r="O9" s="120"/>
      <c r="P9" s="120"/>
      <c r="Q9" s="106"/>
    </row>
    <row r="10" spans="1:17" ht="18">
      <c r="A10" s="380" t="s">
        <v>4</v>
      </c>
      <c r="B10" s="381"/>
      <c r="C10" s="115" t="s">
        <v>5</v>
      </c>
      <c r="D10" s="217" t="s">
        <v>360</v>
      </c>
      <c r="E10" s="218" t="s">
        <v>383</v>
      </c>
      <c r="F10" s="218" t="s">
        <v>384</v>
      </c>
      <c r="G10" s="218" t="s">
        <v>385</v>
      </c>
      <c r="H10" s="217" t="s">
        <v>360</v>
      </c>
      <c r="I10" s="218" t="s">
        <v>383</v>
      </c>
      <c r="J10" s="218" t="s">
        <v>384</v>
      </c>
      <c r="K10" s="218" t="s">
        <v>385</v>
      </c>
      <c r="L10" s="217" t="s">
        <v>360</v>
      </c>
      <c r="M10" s="218" t="s">
        <v>383</v>
      </c>
      <c r="N10" s="218" t="s">
        <v>384</v>
      </c>
      <c r="O10" s="218" t="s">
        <v>385</v>
      </c>
      <c r="P10" s="115" t="s">
        <v>6</v>
      </c>
      <c r="Q10" s="107" t="s">
        <v>7</v>
      </c>
    </row>
    <row r="11" spans="1:17" ht="15" customHeight="1">
      <c r="A11" s="384" t="s">
        <v>103</v>
      </c>
      <c r="B11" s="72" t="s">
        <v>82</v>
      </c>
      <c r="C11" s="72" t="s">
        <v>8</v>
      </c>
      <c r="D11" s="60">
        <v>0.21471436779358236</v>
      </c>
      <c r="E11" s="56">
        <v>0.2053298453044507</v>
      </c>
      <c r="F11" s="56">
        <v>2.4126615934975441E-3</v>
      </c>
      <c r="G11" s="56">
        <v>6.9718608956341162E-3</v>
      </c>
      <c r="H11" s="60">
        <v>0.19613853717832783</v>
      </c>
      <c r="I11" s="56">
        <v>0.18756590865770201</v>
      </c>
      <c r="J11" s="56">
        <v>2.2039322310739452E-3</v>
      </c>
      <c r="K11" s="56">
        <v>6.3686962895518626E-3</v>
      </c>
      <c r="L11" s="60">
        <v>0.1862538339931285</v>
      </c>
      <c r="M11" s="56">
        <v>0.17811323626901221</v>
      </c>
      <c r="N11" s="56">
        <v>2.092861677281383E-3</v>
      </c>
      <c r="O11" s="56">
        <v>6.0477360468349315E-3</v>
      </c>
      <c r="P11" s="260" t="s">
        <v>471</v>
      </c>
      <c r="Q11" s="387" t="s">
        <v>380</v>
      </c>
    </row>
    <row r="12" spans="1:17" ht="15" customHeight="1">
      <c r="A12" s="384"/>
      <c r="B12" s="299" t="s">
        <v>538</v>
      </c>
      <c r="C12" s="72" t="s">
        <v>8</v>
      </c>
      <c r="D12" s="60">
        <v>0.2062260232844593</v>
      </c>
      <c r="E12" s="56">
        <v>0.19721250093267262</v>
      </c>
      <c r="F12" s="56">
        <v>2.3172813774459326E-3</v>
      </c>
      <c r="G12" s="56">
        <v>6.696240974340734E-3</v>
      </c>
      <c r="H12" s="60">
        <v>0.18838455456322098</v>
      </c>
      <c r="I12" s="56">
        <v>0.18015082941911145</v>
      </c>
      <c r="J12" s="56">
        <v>2.1168037531599719E-3</v>
      </c>
      <c r="K12" s="56">
        <v>6.1169213909495444E-3</v>
      </c>
      <c r="L12" s="60">
        <v>0.17889062525528299</v>
      </c>
      <c r="M12" s="56">
        <v>0.17107185135088848</v>
      </c>
      <c r="N12" s="56">
        <v>2.010124172990175E-3</v>
      </c>
      <c r="O12" s="56">
        <v>5.8086497314043372E-3</v>
      </c>
      <c r="P12" s="260" t="s">
        <v>471</v>
      </c>
      <c r="Q12" s="388"/>
    </row>
    <row r="13" spans="1:17" ht="15" customHeight="1">
      <c r="A13" s="384"/>
      <c r="B13" s="299" t="s">
        <v>540</v>
      </c>
      <c r="C13" s="72" t="s">
        <v>8</v>
      </c>
      <c r="D13" s="60">
        <v>0.24847163879691289</v>
      </c>
      <c r="E13" s="56">
        <v>0.23761168700997559</v>
      </c>
      <c r="F13" s="56">
        <v>2.7919788794712598E-3</v>
      </c>
      <c r="G13" s="56">
        <v>8.0679729074660429E-3</v>
      </c>
      <c r="H13" s="60">
        <v>0.20681532623188292</v>
      </c>
      <c r="I13" s="56">
        <v>0.19777604721173803</v>
      </c>
      <c r="J13" s="56">
        <v>2.3239031447863968E-3</v>
      </c>
      <c r="K13" s="56">
        <v>6.7153758753585114E-3</v>
      </c>
      <c r="L13" s="60">
        <v>0.19600870841203247</v>
      </c>
      <c r="M13" s="56">
        <v>0.18744175431827223</v>
      </c>
      <c r="N13" s="56">
        <v>2.2024733958716683E-3</v>
      </c>
      <c r="O13" s="56">
        <v>6.3644806978885556E-3</v>
      </c>
      <c r="P13" s="260" t="s">
        <v>471</v>
      </c>
      <c r="Q13" s="388"/>
    </row>
    <row r="14" spans="1:17" ht="15" customHeight="1">
      <c r="A14" s="384"/>
      <c r="B14" s="299" t="s">
        <v>539</v>
      </c>
      <c r="C14" s="72" t="s">
        <v>8</v>
      </c>
      <c r="D14" s="60">
        <v>0.26824391572422523</v>
      </c>
      <c r="E14" s="56">
        <v>0.25651977688081629</v>
      </c>
      <c r="F14" s="56">
        <v>3.0141522423846562E-3</v>
      </c>
      <c r="G14" s="56">
        <v>8.709986601024268E-3</v>
      </c>
      <c r="H14" s="60">
        <v>0.23390030415749977</v>
      </c>
      <c r="I14" s="56">
        <v>0.22367722180331367</v>
      </c>
      <c r="J14" s="56">
        <v>2.6282464762242179E-3</v>
      </c>
      <c r="K14" s="56">
        <v>7.5948358779618641E-3</v>
      </c>
      <c r="L14" s="60">
        <v>0.22185338746070513</v>
      </c>
      <c r="M14" s="56">
        <v>0.21215683978525302</v>
      </c>
      <c r="N14" s="56">
        <v>2.4928799726544023E-3</v>
      </c>
      <c r="O14" s="56">
        <v>7.2036677027976928E-3</v>
      </c>
      <c r="P14" s="260" t="s">
        <v>471</v>
      </c>
      <c r="Q14" s="388"/>
    </row>
    <row r="15" spans="1:17" ht="15" customHeight="1">
      <c r="A15" s="384"/>
      <c r="B15" s="37" t="s">
        <v>294</v>
      </c>
      <c r="C15" s="72" t="s">
        <v>8</v>
      </c>
      <c r="D15" s="60">
        <v>0.33423910225160408</v>
      </c>
      <c r="E15" s="56">
        <v>0.31963051129395181</v>
      </c>
      <c r="F15" s="56">
        <v>3.7557144094930318E-3</v>
      </c>
      <c r="G15" s="56">
        <v>1.085287654815926E-2</v>
      </c>
      <c r="H15" s="60">
        <v>0.2768842648134362</v>
      </c>
      <c r="I15" s="56">
        <v>0.26478248216735634</v>
      </c>
      <c r="J15" s="56">
        <v>3.1112404746076227E-3</v>
      </c>
      <c r="K15" s="56">
        <v>8.9905421714722121E-3</v>
      </c>
      <c r="L15" s="60">
        <v>0.26239464554566966</v>
      </c>
      <c r="M15" s="56">
        <v>0.25092616079797753</v>
      </c>
      <c r="N15" s="56">
        <v>2.9484262751156265E-3</v>
      </c>
      <c r="O15" s="56">
        <v>8.520058472576553E-3</v>
      </c>
      <c r="P15" s="260" t="s">
        <v>471</v>
      </c>
      <c r="Q15" s="388"/>
    </row>
    <row r="16" spans="1:17" ht="15" customHeight="1">
      <c r="A16" s="384" t="s">
        <v>84</v>
      </c>
      <c r="B16" s="72" t="s">
        <v>82</v>
      </c>
      <c r="C16" s="72" t="s">
        <v>8</v>
      </c>
      <c r="D16" s="60">
        <v>0.21514250596809775</v>
      </c>
      <c r="E16" s="56">
        <v>0.21149065403962986</v>
      </c>
      <c r="F16" s="19">
        <v>2.8265107805479069E-4</v>
      </c>
      <c r="G16" s="56">
        <v>3.3692008504131051E-3</v>
      </c>
      <c r="H16" s="60">
        <v>0.197047738909854</v>
      </c>
      <c r="I16" s="56">
        <v>0.19370302949457513</v>
      </c>
      <c r="J16" s="19">
        <v>2.5887843771508345E-4</v>
      </c>
      <c r="K16" s="56">
        <v>3.085830977563795E-3</v>
      </c>
      <c r="L16" s="60">
        <v>0.18878398702498678</v>
      </c>
      <c r="M16" s="56">
        <v>0.18557954741888083</v>
      </c>
      <c r="N16" s="19">
        <v>2.4802164133946912E-4</v>
      </c>
      <c r="O16" s="56">
        <v>2.9564179647664714E-3</v>
      </c>
      <c r="P16" s="260" t="s">
        <v>471</v>
      </c>
      <c r="Q16" s="388"/>
    </row>
    <row r="17" spans="1:17" ht="15" customHeight="1">
      <c r="A17" s="384"/>
      <c r="B17" s="299" t="s">
        <v>538</v>
      </c>
      <c r="C17" s="72" t="s">
        <v>8</v>
      </c>
      <c r="D17" s="60">
        <v>0.20703460058119894</v>
      </c>
      <c r="E17" s="56">
        <v>0.20352037310676327</v>
      </c>
      <c r="F17" s="19">
        <v>2.7199903052907757E-4</v>
      </c>
      <c r="G17" s="56">
        <v>3.2422284439066044E-3</v>
      </c>
      <c r="H17" s="60">
        <v>0.18962175669125703</v>
      </c>
      <c r="I17" s="56">
        <v>0.18640309669314806</v>
      </c>
      <c r="J17" s="19">
        <v>2.4912229087530746E-4</v>
      </c>
      <c r="K17" s="56">
        <v>2.9695377072336648E-3</v>
      </c>
      <c r="L17" s="60">
        <v>0.1816694342848269</v>
      </c>
      <c r="M17" s="56">
        <v>0.17858575785858366</v>
      </c>
      <c r="N17" s="19">
        <v>2.3867464599405816E-4</v>
      </c>
      <c r="O17" s="56">
        <v>2.8450017802491728E-3</v>
      </c>
      <c r="P17" s="260" t="s">
        <v>471</v>
      </c>
      <c r="Q17" s="388"/>
    </row>
    <row r="18" spans="1:17" ht="15" customHeight="1">
      <c r="A18" s="384"/>
      <c r="B18" s="299" t="s">
        <v>540</v>
      </c>
      <c r="C18" s="72" t="s">
        <v>8</v>
      </c>
      <c r="D18" s="60">
        <v>0.21943256059354824</v>
      </c>
      <c r="E18" s="56">
        <v>0.21570788881859446</v>
      </c>
      <c r="F18" s="19">
        <v>2.8828728908310942E-4</v>
      </c>
      <c r="G18" s="56">
        <v>3.4363844858706642E-3</v>
      </c>
      <c r="H18" s="60">
        <v>0.2009769743714421</v>
      </c>
      <c r="I18" s="56">
        <v>0.19756556969279238</v>
      </c>
      <c r="J18" s="19">
        <v>2.6404060980260983E-4</v>
      </c>
      <c r="K18" s="56">
        <v>3.1473640688471087E-3</v>
      </c>
      <c r="L18" s="60">
        <v>0.19254843893142512</v>
      </c>
      <c r="M18" s="56">
        <v>0.18928010111565441</v>
      </c>
      <c r="N18" s="19">
        <v>2.5296732320206666E-4</v>
      </c>
      <c r="O18" s="56">
        <v>3.0153704925686346E-3</v>
      </c>
      <c r="P18" s="260" t="s">
        <v>471</v>
      </c>
      <c r="Q18" s="388"/>
    </row>
    <row r="19" spans="1:17">
      <c r="A19" s="384"/>
      <c r="B19" s="299" t="s">
        <v>539</v>
      </c>
      <c r="C19" s="72" t="s">
        <v>8</v>
      </c>
      <c r="D19" s="60">
        <v>0.27018078557911113</v>
      </c>
      <c r="E19" s="56">
        <v>0.26559470800038126</v>
      </c>
      <c r="F19" s="19">
        <v>3.549595649171717E-4</v>
      </c>
      <c r="G19" s="56">
        <v>4.2311180138126861E-3</v>
      </c>
      <c r="H19" s="60">
        <v>0.24724678686472246</v>
      </c>
      <c r="I19" s="56">
        <v>0.24304999343537886</v>
      </c>
      <c r="J19" s="19">
        <v>3.2482921279749171E-4</v>
      </c>
      <c r="K19" s="56">
        <v>3.8719642165461017E-3</v>
      </c>
      <c r="L19" s="60">
        <v>0.23671459723773419</v>
      </c>
      <c r="M19" s="56">
        <v>0.23269657832264681</v>
      </c>
      <c r="N19" s="19">
        <v>3.1099217609035612E-4</v>
      </c>
      <c r="O19" s="56">
        <v>3.7070267389970445E-3</v>
      </c>
      <c r="P19" s="260" t="s">
        <v>471</v>
      </c>
      <c r="Q19" s="388"/>
    </row>
    <row r="20" spans="1:17">
      <c r="A20" s="384"/>
      <c r="B20" s="37" t="s">
        <v>294</v>
      </c>
      <c r="C20" s="72" t="s">
        <v>8</v>
      </c>
      <c r="D20" s="60">
        <v>0.29970293614941756</v>
      </c>
      <c r="E20" s="56">
        <v>0.29461574642640193</v>
      </c>
      <c r="F20" s="19">
        <v>3.9374533459873487E-4</v>
      </c>
      <c r="G20" s="56">
        <v>4.6934443884169199E-3</v>
      </c>
      <c r="H20" s="60">
        <v>0.27426298216595157</v>
      </c>
      <c r="I20" s="56">
        <v>0.26960761294533553</v>
      </c>
      <c r="J20" s="19">
        <v>3.603226950941212E-4</v>
      </c>
      <c r="K20" s="56">
        <v>4.2950465255219249E-3</v>
      </c>
      <c r="L20" s="60">
        <v>0.2625799598202837</v>
      </c>
      <c r="M20" s="56">
        <v>0.25812289947169359</v>
      </c>
      <c r="N20" s="56">
        <v>3.4497371119118721E-4</v>
      </c>
      <c r="O20" s="56">
        <v>4.1120866373989505E-3</v>
      </c>
      <c r="P20" s="260" t="s">
        <v>471</v>
      </c>
      <c r="Q20" s="388"/>
    </row>
    <row r="21" spans="1:17" ht="17.25" customHeight="1">
      <c r="A21" s="384" t="s">
        <v>85</v>
      </c>
      <c r="B21" s="72" t="s">
        <v>82</v>
      </c>
      <c r="C21" s="72" t="s">
        <v>8</v>
      </c>
      <c r="D21" s="60">
        <v>0.16951134299493356</v>
      </c>
      <c r="E21" s="56">
        <v>0.16210250945088225</v>
      </c>
      <c r="F21" s="56">
        <v>1.904732836971747E-3</v>
      </c>
      <c r="G21" s="56">
        <v>5.5041007070795707E-3</v>
      </c>
      <c r="H21" s="60">
        <v>0.15359299303686627</v>
      </c>
      <c r="I21" s="56">
        <v>0.14687990293423644</v>
      </c>
      <c r="J21" s="56">
        <v>1.7258645480428762E-3</v>
      </c>
      <c r="K21" s="56">
        <v>4.9872255545869307E-3</v>
      </c>
      <c r="L21" s="60">
        <v>0.14182074833350941</v>
      </c>
      <c r="M21" s="56">
        <v>0.13562218781872917</v>
      </c>
      <c r="N21" s="56">
        <v>1.5935844265171995E-3</v>
      </c>
      <c r="O21" s="56">
        <v>4.604976088263036E-3</v>
      </c>
      <c r="P21" s="260" t="s">
        <v>471</v>
      </c>
      <c r="Q21" s="388"/>
    </row>
    <row r="22" spans="1:17">
      <c r="A22" s="384"/>
      <c r="B22" s="299" t="s">
        <v>538</v>
      </c>
      <c r="C22" s="72" t="s">
        <v>8</v>
      </c>
      <c r="D22" s="60">
        <v>0.16281001838246781</v>
      </c>
      <c r="E22" s="56">
        <v>0.15569407968368887</v>
      </c>
      <c r="F22" s="56">
        <v>1.8294326664046831E-3</v>
      </c>
      <c r="G22" s="56">
        <v>5.286506032374262E-3</v>
      </c>
      <c r="H22" s="60">
        <v>0.14752097162310762</v>
      </c>
      <c r="I22" s="56">
        <v>0.14107327140610804</v>
      </c>
      <c r="J22" s="56">
        <v>1.6576356120363495E-3</v>
      </c>
      <c r="K22" s="56">
        <v>4.790064604963222E-3</v>
      </c>
      <c r="L22" s="60">
        <v>0.13621412133985722</v>
      </c>
      <c r="M22" s="56">
        <v>0.13026060971328499</v>
      </c>
      <c r="N22" s="56">
        <v>1.5305849460648458E-3</v>
      </c>
      <c r="O22" s="56">
        <v>4.4229266805073855E-3</v>
      </c>
      <c r="P22" s="260" t="s">
        <v>471</v>
      </c>
      <c r="Q22" s="388"/>
    </row>
    <row r="23" spans="1:17">
      <c r="A23" s="384"/>
      <c r="B23" s="299" t="s">
        <v>540</v>
      </c>
      <c r="C23" s="72" t="s">
        <v>8</v>
      </c>
      <c r="D23" s="60">
        <v>0.17838934474149781</v>
      </c>
      <c r="E23" s="56">
        <v>0.17059248030829205</v>
      </c>
      <c r="F23" s="56">
        <v>2.0044914794000528E-3</v>
      </c>
      <c r="G23" s="56">
        <v>5.7923729538057293E-3</v>
      </c>
      <c r="H23" s="60">
        <v>0.16163728574524333</v>
      </c>
      <c r="I23" s="56">
        <v>0.15457260368066575</v>
      </c>
      <c r="J23" s="56">
        <v>1.8162551272285783E-3</v>
      </c>
      <c r="K23" s="56">
        <v>5.2484269373490079E-3</v>
      </c>
      <c r="L23" s="60">
        <v>0.14924848047908987</v>
      </c>
      <c r="M23" s="56">
        <v>0.14272527601952034</v>
      </c>
      <c r="N23" s="56">
        <v>1.6770469551713471E-3</v>
      </c>
      <c r="O23" s="56">
        <v>4.8461575043981728E-3</v>
      </c>
      <c r="P23" s="260" t="s">
        <v>471</v>
      </c>
      <c r="Q23" s="388"/>
    </row>
    <row r="24" spans="1:17">
      <c r="A24" s="384"/>
      <c r="B24" s="299" t="s">
        <v>539</v>
      </c>
      <c r="C24" s="72" t="s">
        <v>8</v>
      </c>
      <c r="D24" s="60">
        <v>0.20191082701592536</v>
      </c>
      <c r="E24" s="56">
        <v>0.19308590897992442</v>
      </c>
      <c r="F24" s="56">
        <v>2.268793200280702E-3</v>
      </c>
      <c r="G24" s="56">
        <v>6.5561248357202369E-3</v>
      </c>
      <c r="H24" s="60">
        <v>0.18294992948555561</v>
      </c>
      <c r="I24" s="56">
        <v>0.17495373554061755</v>
      </c>
      <c r="J24" s="56">
        <v>2.0557369911417584E-3</v>
      </c>
      <c r="K24" s="56">
        <v>5.9404569537963069E-3</v>
      </c>
      <c r="L24" s="60">
        <v>0.16892760141067467</v>
      </c>
      <c r="M24" s="56">
        <v>0.16154428146443991</v>
      </c>
      <c r="N24" s="56">
        <v>1.8981735604997468E-3</v>
      </c>
      <c r="O24" s="56">
        <v>5.485146385735027E-3</v>
      </c>
      <c r="P24" s="260" t="s">
        <v>471</v>
      </c>
      <c r="Q24" s="388"/>
    </row>
    <row r="25" spans="1:17">
      <c r="A25" s="384"/>
      <c r="B25" s="37" t="s">
        <v>294</v>
      </c>
      <c r="C25" s="72" t="s">
        <v>8</v>
      </c>
      <c r="D25" s="60">
        <v>0.23880780227464693</v>
      </c>
      <c r="E25" s="56">
        <v>0.22837022786332001</v>
      </c>
      <c r="F25" s="56">
        <v>2.6833901182127464E-3</v>
      </c>
      <c r="G25" s="56">
        <v>7.7541842931141683E-3</v>
      </c>
      <c r="H25" s="60">
        <v>0.21638200998157092</v>
      </c>
      <c r="I25" s="56">
        <v>0.20692459984277789</v>
      </c>
      <c r="J25" s="56">
        <v>2.4314002382375376E-3</v>
      </c>
      <c r="K25" s="56">
        <v>7.026009900555504E-3</v>
      </c>
      <c r="L25" s="60">
        <v>0.199797256207707</v>
      </c>
      <c r="M25" s="56">
        <v>0.19106471602692796</v>
      </c>
      <c r="N25" s="56">
        <v>2.2450438295863839E-3</v>
      </c>
      <c r="O25" s="56">
        <v>6.4874963511926554E-3</v>
      </c>
      <c r="P25" s="260" t="s">
        <v>471</v>
      </c>
      <c r="Q25" s="388"/>
    </row>
    <row r="26" spans="1:17">
      <c r="A26" s="384" t="s">
        <v>432</v>
      </c>
      <c r="B26" s="72" t="s">
        <v>82</v>
      </c>
      <c r="C26" s="72" t="s">
        <v>8</v>
      </c>
      <c r="D26" s="60">
        <v>0.192859889278545</v>
      </c>
      <c r="E26" s="56">
        <v>0.18958626487123986</v>
      </c>
      <c r="F26" s="56">
        <v>2.5337650211340194E-4</v>
      </c>
      <c r="G26" s="56">
        <v>3.0202479051917512E-3</v>
      </c>
      <c r="H26" s="60">
        <v>0.17575027949857561</v>
      </c>
      <c r="I26" s="56">
        <v>0.17276707543935166</v>
      </c>
      <c r="J26" s="19">
        <v>2.3089814699875878E-4</v>
      </c>
      <c r="K26" s="56">
        <v>2.7523059122252047E-3</v>
      </c>
      <c r="L26" s="60">
        <v>0.16552742814900301</v>
      </c>
      <c r="M26" s="56">
        <v>0.16271774786299806</v>
      </c>
      <c r="N26" s="19">
        <v>2.1746751439666835E-4</v>
      </c>
      <c r="O26" s="56">
        <v>2.5922127716082864E-3</v>
      </c>
      <c r="P26" s="260" t="s">
        <v>471</v>
      </c>
      <c r="Q26" s="388"/>
    </row>
    <row r="27" spans="1:17">
      <c r="A27" s="384"/>
      <c r="B27" s="299" t="s">
        <v>538</v>
      </c>
      <c r="C27" s="72" t="s">
        <v>8</v>
      </c>
      <c r="D27" s="60">
        <v>0.18559173123528927</v>
      </c>
      <c r="E27" s="56">
        <v>0.18244147732070584</v>
      </c>
      <c r="F27" s="56">
        <v>2.4382770236713768E-4</v>
      </c>
      <c r="G27" s="56">
        <v>2.9064262122162812E-3</v>
      </c>
      <c r="H27" s="60">
        <v>0.16912691778079952</v>
      </c>
      <c r="I27" s="56">
        <v>0.16625613937243969</v>
      </c>
      <c r="J27" s="19">
        <v>2.221964712352821E-4</v>
      </c>
      <c r="K27" s="56">
        <v>2.6485819371245621E-3</v>
      </c>
      <c r="L27" s="60">
        <v>0.1592893269410163</v>
      </c>
      <c r="M27" s="56">
        <v>0.1565855328527381</v>
      </c>
      <c r="N27" s="19">
        <v>2.0927198825682788E-4</v>
      </c>
      <c r="O27" s="56">
        <v>2.4945221000213878E-3</v>
      </c>
      <c r="P27" s="260" t="s">
        <v>471</v>
      </c>
      <c r="Q27" s="388"/>
    </row>
    <row r="28" spans="1:17">
      <c r="A28" s="384"/>
      <c r="B28" s="299" t="s">
        <v>540</v>
      </c>
      <c r="C28" s="72" t="s">
        <v>8</v>
      </c>
      <c r="D28" s="60">
        <v>0.19670561681778839</v>
      </c>
      <c r="E28" s="56">
        <v>0.19336671461952626</v>
      </c>
      <c r="F28" s="56">
        <v>2.5842896271378803E-4</v>
      </c>
      <c r="G28" s="56">
        <v>3.0804732355483532E-3</v>
      </c>
      <c r="H28" s="60">
        <v>0.17925483242778109</v>
      </c>
      <c r="I28" s="56">
        <v>0.17621214171195551</v>
      </c>
      <c r="J28" s="19">
        <v>2.3550237738588129E-4</v>
      </c>
      <c r="K28" s="56">
        <v>2.807188338439705E-3</v>
      </c>
      <c r="L28" s="60">
        <v>0.16882813205023411</v>
      </c>
      <c r="M28" s="56">
        <v>0.16596242526285149</v>
      </c>
      <c r="N28" s="19">
        <v>2.2180393091196618E-4</v>
      </c>
      <c r="O28" s="56">
        <v>2.6439028564706367E-3</v>
      </c>
      <c r="P28" s="260" t="s">
        <v>471</v>
      </c>
      <c r="Q28" s="388"/>
    </row>
    <row r="29" spans="1:17">
      <c r="A29" s="384"/>
      <c r="B29" s="299" t="s">
        <v>539</v>
      </c>
      <c r="C29" s="72" t="s">
        <v>8</v>
      </c>
      <c r="D29" s="60">
        <v>0.24182533557701841</v>
      </c>
      <c r="E29" s="56">
        <v>0.23772056644222789</v>
      </c>
      <c r="F29" s="56">
        <v>3.1770658938007042E-4</v>
      </c>
      <c r="G29" s="56">
        <v>3.7870625454104389E-3</v>
      </c>
      <c r="H29" s="60">
        <v>0.22037174487907293</v>
      </c>
      <c r="I29" s="56">
        <v>0.21663113128951192</v>
      </c>
      <c r="J29" s="19">
        <v>2.8952117566261704E-4</v>
      </c>
      <c r="K29" s="56">
        <v>3.4510924138983945E-3</v>
      </c>
      <c r="L29" s="60">
        <v>0.2075534006012022</v>
      </c>
      <c r="M29" s="56">
        <v>0.20403036695968665</v>
      </c>
      <c r="N29" s="19">
        <v>2.7268062240832488E-4</v>
      </c>
      <c r="O29" s="56">
        <v>3.2503530191072324E-3</v>
      </c>
      <c r="P29" s="260" t="s">
        <v>471</v>
      </c>
      <c r="Q29" s="388"/>
    </row>
    <row r="30" spans="1:17">
      <c r="A30" s="384"/>
      <c r="B30" s="37" t="s">
        <v>294</v>
      </c>
      <c r="C30" s="72" t="s">
        <v>8</v>
      </c>
      <c r="D30" s="60">
        <v>0.26824913900669978</v>
      </c>
      <c r="E30" s="56">
        <v>0.26369584940368324</v>
      </c>
      <c r="F30" s="56">
        <v>3.5242179589911512E-4</v>
      </c>
      <c r="G30" s="56">
        <v>4.2008678071174524E-3</v>
      </c>
      <c r="H30" s="60">
        <v>0.24445135446276786</v>
      </c>
      <c r="I30" s="56">
        <v>0.24030201100228116</v>
      </c>
      <c r="J30" s="19">
        <v>3.2115661458875414E-4</v>
      </c>
      <c r="K30" s="56">
        <v>3.8281868458979488E-3</v>
      </c>
      <c r="L30" s="60">
        <v>0.23023237361104848</v>
      </c>
      <c r="M30" s="56">
        <v>0.22632438465375743</v>
      </c>
      <c r="N30" s="19">
        <v>3.0247592548692285E-4</v>
      </c>
      <c r="O30" s="56">
        <v>3.6055130318041208E-3</v>
      </c>
      <c r="P30" s="260" t="s">
        <v>471</v>
      </c>
      <c r="Q30" s="388"/>
    </row>
    <row r="31" spans="1:17" ht="14.25" customHeight="1">
      <c r="A31" s="384" t="s">
        <v>524</v>
      </c>
      <c r="B31" s="72" t="s">
        <v>82</v>
      </c>
      <c r="C31" s="72" t="s">
        <v>8</v>
      </c>
      <c r="D31" s="31"/>
      <c r="E31" s="32"/>
      <c r="F31" s="32"/>
      <c r="G31" s="33"/>
      <c r="H31" s="60">
        <v>8.0380333022626607E-2</v>
      </c>
      <c r="I31" s="56">
        <v>7.6867149202250337E-2</v>
      </c>
      <c r="J31" s="56">
        <v>9.0320244680910445E-4</v>
      </c>
      <c r="K31" s="56">
        <v>2.6099813735671585E-3</v>
      </c>
      <c r="L31" s="60">
        <v>7.4219524961203279E-2</v>
      </c>
      <c r="M31" s="56">
        <v>7.0975611625134952E-2</v>
      </c>
      <c r="N31" s="56">
        <v>8.3397584987733456E-4</v>
      </c>
      <c r="O31" s="56">
        <v>2.4099374861909894E-3</v>
      </c>
      <c r="P31" s="260" t="s">
        <v>471</v>
      </c>
      <c r="Q31" s="388"/>
    </row>
    <row r="32" spans="1:17">
      <c r="A32" s="384"/>
      <c r="B32" s="299" t="s">
        <v>538</v>
      </c>
      <c r="C32" s="72" t="s">
        <v>8</v>
      </c>
      <c r="D32" s="31"/>
      <c r="E32" s="32"/>
      <c r="F32" s="32"/>
      <c r="G32" s="33"/>
      <c r="H32" s="60">
        <v>7.7202641816092987E-2</v>
      </c>
      <c r="I32" s="56">
        <v>7.3828345369196552E-2</v>
      </c>
      <c r="J32" s="56">
        <v>8.6749597029902312E-4</v>
      </c>
      <c r="K32" s="56">
        <v>2.5068004765974204E-3</v>
      </c>
      <c r="L32" s="60">
        <v>7.1285390167858564E-2</v>
      </c>
      <c r="M32" s="56">
        <v>6.8169719083285771E-2</v>
      </c>
      <c r="N32" s="56">
        <v>8.010061217739356E-4</v>
      </c>
      <c r="O32" s="56">
        <v>2.3146649627988642E-3</v>
      </c>
      <c r="P32" s="260" t="s">
        <v>471</v>
      </c>
      <c r="Q32" s="388"/>
    </row>
    <row r="33" spans="1:17">
      <c r="A33" s="384"/>
      <c r="B33" s="299" t="s">
        <v>540</v>
      </c>
      <c r="C33" s="72" t="s">
        <v>8</v>
      </c>
      <c r="D33" s="31"/>
      <c r="E33" s="32"/>
      <c r="F33" s="32"/>
      <c r="G33" s="33"/>
      <c r="H33" s="60">
        <v>8.4590179540010649E-2</v>
      </c>
      <c r="I33" s="56">
        <v>8.0892995926215044E-2</v>
      </c>
      <c r="J33" s="56">
        <v>9.5050684991628877E-4</v>
      </c>
      <c r="K33" s="56">
        <v>2.7466767638793126E-3</v>
      </c>
      <c r="L33" s="60">
        <v>7.8106704784056985E-2</v>
      </c>
      <c r="M33" s="56">
        <v>7.4692894450215611E-2</v>
      </c>
      <c r="N33" s="56">
        <v>8.7765457320633793E-4</v>
      </c>
      <c r="O33" s="56">
        <v>2.5361557606350428E-3</v>
      </c>
      <c r="P33" s="260" t="s">
        <v>471</v>
      </c>
      <c r="Q33" s="388"/>
    </row>
    <row r="34" spans="1:17">
      <c r="A34" s="384"/>
      <c r="B34" s="299" t="s">
        <v>539</v>
      </c>
      <c r="C34" s="72" t="s">
        <v>8</v>
      </c>
      <c r="D34" s="31"/>
      <c r="E34" s="32"/>
      <c r="F34" s="32"/>
      <c r="G34" s="33"/>
      <c r="H34" s="60">
        <v>9.5743796430773978E-2</v>
      </c>
      <c r="I34" s="56">
        <v>9.1559121599589732E-2</v>
      </c>
      <c r="J34" s="56">
        <v>1.0758356920308524E-3</v>
      </c>
      <c r="K34" s="56">
        <v>3.1088391391533971E-3</v>
      </c>
      <c r="L34" s="60">
        <v>8.8405444738253083E-2</v>
      </c>
      <c r="M34" s="56">
        <v>8.4541507299723553E-2</v>
      </c>
      <c r="N34" s="56">
        <v>9.933774966615341E-4</v>
      </c>
      <c r="O34" s="56">
        <v>2.8705599418679972E-3</v>
      </c>
      <c r="P34" s="260" t="s">
        <v>471</v>
      </c>
      <c r="Q34" s="388"/>
    </row>
    <row r="35" spans="1:17">
      <c r="A35" s="384"/>
      <c r="B35" s="37" t="s">
        <v>294</v>
      </c>
      <c r="C35" s="72" t="s">
        <v>8</v>
      </c>
      <c r="D35" s="31"/>
      <c r="E35" s="32"/>
      <c r="F35" s="32"/>
      <c r="G35" s="33"/>
      <c r="H35" s="60">
        <v>0.11323991855702217</v>
      </c>
      <c r="I35" s="56">
        <v>0.10829054058438714</v>
      </c>
      <c r="J35" s="56">
        <v>1.2724327913443117E-3</v>
      </c>
      <c r="K35" s="56">
        <v>3.6769451812907156E-3</v>
      </c>
      <c r="L35" s="60">
        <v>0.10456056408203336</v>
      </c>
      <c r="M35" s="56">
        <v>9.9990534720759E-2</v>
      </c>
      <c r="N35" s="56">
        <v>1.1749062708168744E-3</v>
      </c>
      <c r="O35" s="56">
        <v>3.3951230904574903E-3</v>
      </c>
      <c r="P35" s="260" t="s">
        <v>471</v>
      </c>
      <c r="Q35" s="388"/>
    </row>
    <row r="36" spans="1:17" ht="17.25" customHeight="1">
      <c r="A36" s="384" t="s">
        <v>519</v>
      </c>
      <c r="B36" s="72" t="s">
        <v>82</v>
      </c>
      <c r="C36" s="72" t="s">
        <v>8</v>
      </c>
      <c r="D36" s="31"/>
      <c r="E36" s="32"/>
      <c r="F36" s="32"/>
      <c r="G36" s="33"/>
      <c r="H36" s="60">
        <v>9.9283085483011201E-3</v>
      </c>
      <c r="I36" s="56">
        <v>9.473034959255654E-3</v>
      </c>
      <c r="J36" s="19">
        <v>4.4652055886127285E-4</v>
      </c>
      <c r="K36" s="22">
        <v>8.7530301841903614E-6</v>
      </c>
      <c r="L36" s="60">
        <v>9.5898611750140934E-3</v>
      </c>
      <c r="M36" s="56">
        <v>9.1501074652703025E-3</v>
      </c>
      <c r="N36" s="19">
        <v>4.3129906271920223E-4</v>
      </c>
      <c r="O36" s="22">
        <v>8.4546470245887995E-6</v>
      </c>
      <c r="P36" s="260" t="s">
        <v>471</v>
      </c>
      <c r="Q36" s="388"/>
    </row>
    <row r="37" spans="1:17">
      <c r="A37" s="384"/>
      <c r="B37" s="299" t="s">
        <v>538</v>
      </c>
      <c r="C37" s="72" t="s">
        <v>8</v>
      </c>
      <c r="D37" s="31"/>
      <c r="E37" s="32"/>
      <c r="F37" s="32"/>
      <c r="G37" s="33"/>
      <c r="H37" s="60">
        <v>9.5358108118111656E-3</v>
      </c>
      <c r="I37" s="56">
        <v>9.0985356413598312E-3</v>
      </c>
      <c r="J37" s="19">
        <v>4.2886817549741505E-4</v>
      </c>
      <c r="K37" s="22">
        <v>8.4069949539183488E-6</v>
      </c>
      <c r="L37" s="60">
        <v>9.2107433438010453E-3</v>
      </c>
      <c r="M37" s="56">
        <v>8.7883745022699807E-3</v>
      </c>
      <c r="N37" s="19">
        <v>4.1424843369775721E-4</v>
      </c>
      <c r="O37" s="22">
        <v>8.1204078333077797E-6</v>
      </c>
      <c r="P37" s="260" t="s">
        <v>471</v>
      </c>
      <c r="Q37" s="388"/>
    </row>
    <row r="38" spans="1:17">
      <c r="A38" s="384"/>
      <c r="B38" s="299" t="s">
        <v>540</v>
      </c>
      <c r="C38" s="72" t="s">
        <v>8</v>
      </c>
      <c r="D38" s="31"/>
      <c r="E38" s="32"/>
      <c r="F38" s="32"/>
      <c r="G38" s="33"/>
      <c r="H38" s="60">
        <v>1.0448294639349204E-2</v>
      </c>
      <c r="I38" s="56">
        <v>9.969176511954286E-3</v>
      </c>
      <c r="J38" s="19">
        <v>4.6990666525042324E-4</v>
      </c>
      <c r="K38" s="22">
        <v>9.2114621444946043E-6</v>
      </c>
      <c r="L38" s="60">
        <v>1.0092121394046338E-2</v>
      </c>
      <c r="M38" s="56">
        <v>9.6293359854546408E-3</v>
      </c>
      <c r="N38" s="19">
        <v>4.5388795715222633E-4</v>
      </c>
      <c r="O38" s="22">
        <v>8.8974514394716962E-6</v>
      </c>
      <c r="P38" s="260" t="s">
        <v>471</v>
      </c>
      <c r="Q38" s="388"/>
    </row>
    <row r="39" spans="1:17">
      <c r="A39" s="384"/>
      <c r="B39" s="299" t="s">
        <v>539</v>
      </c>
      <c r="C39" s="72" t="s">
        <v>8</v>
      </c>
      <c r="D39" s="31"/>
      <c r="E39" s="32"/>
      <c r="F39" s="32"/>
      <c r="G39" s="33"/>
      <c r="H39" s="60">
        <v>1.1825951906455459E-2</v>
      </c>
      <c r="I39" s="56">
        <v>1.1283659778633513E-2</v>
      </c>
      <c r="J39" s="56">
        <v>5.3186609064850268E-4</v>
      </c>
      <c r="K39" s="22">
        <v>1.0426037173441871E-5</v>
      </c>
      <c r="L39" s="60">
        <v>1.1422815527294128E-2</v>
      </c>
      <c r="M39" s="56">
        <v>1.0899009664813624E-2</v>
      </c>
      <c r="N39" s="56">
        <v>5.1373523981477955E-4</v>
      </c>
      <c r="O39" s="22">
        <v>1.0070622665726143E-5</v>
      </c>
      <c r="P39" s="260" t="s">
        <v>471</v>
      </c>
      <c r="Q39" s="388"/>
    </row>
    <row r="40" spans="1:17" ht="15" customHeight="1">
      <c r="A40" s="384"/>
      <c r="B40" s="37" t="s">
        <v>294</v>
      </c>
      <c r="C40" s="72" t="s">
        <v>8</v>
      </c>
      <c r="D40" s="31"/>
      <c r="E40" s="32"/>
      <c r="F40" s="32"/>
      <c r="G40" s="33"/>
      <c r="H40" s="60">
        <v>1.3987014100851331E-2</v>
      </c>
      <c r="I40" s="56">
        <v>1.3345624071649053E-2</v>
      </c>
      <c r="J40" s="56">
        <v>6.290587488018126E-4</v>
      </c>
      <c r="K40" s="22">
        <v>1.2331280400466331E-5</v>
      </c>
      <c r="L40" s="60">
        <v>1.3510208997592156E-2</v>
      </c>
      <c r="M40" s="56">
        <v>1.2890683394699749E-2</v>
      </c>
      <c r="N40" s="56">
        <v>6.0761468507842782E-4</v>
      </c>
      <c r="O40" s="22">
        <v>1.1910917813979461E-5</v>
      </c>
      <c r="P40" s="260" t="s">
        <v>471</v>
      </c>
      <c r="Q40" s="388"/>
    </row>
    <row r="41" spans="1:17" ht="14.25" customHeight="1">
      <c r="A41" s="384" t="s">
        <v>523</v>
      </c>
      <c r="B41" s="72" t="s">
        <v>82</v>
      </c>
      <c r="C41" s="72" t="s">
        <v>8</v>
      </c>
      <c r="D41" s="31"/>
      <c r="E41" s="32"/>
      <c r="F41" s="32"/>
      <c r="G41" s="33"/>
      <c r="H41" s="60">
        <v>9.1975979604254549E-2</v>
      </c>
      <c r="I41" s="56">
        <v>9.041476947992734E-2</v>
      </c>
      <c r="J41" s="19">
        <v>1.208366969293504E-4</v>
      </c>
      <c r="K41" s="56">
        <v>1.4403734273978569E-3</v>
      </c>
      <c r="L41" s="60">
        <v>8.6626020731311537E-2</v>
      </c>
      <c r="M41" s="56">
        <v>8.5155621381635613E-2</v>
      </c>
      <c r="N41" s="19">
        <v>1.1380799920092307E-4</v>
      </c>
      <c r="O41" s="56">
        <v>1.3565913504750031E-3</v>
      </c>
      <c r="P41" s="260" t="s">
        <v>471</v>
      </c>
      <c r="Q41" s="388"/>
    </row>
    <row r="42" spans="1:17">
      <c r="A42" s="384"/>
      <c r="B42" s="299" t="s">
        <v>538</v>
      </c>
      <c r="C42" s="72" t="s">
        <v>8</v>
      </c>
      <c r="D42" s="31"/>
      <c r="E42" s="32"/>
      <c r="F42" s="32"/>
      <c r="G42" s="33"/>
      <c r="H42" s="60">
        <v>8.8509753638618335E-2</v>
      </c>
      <c r="I42" s="56">
        <v>8.7007379604910021E-2</v>
      </c>
      <c r="J42" s="19">
        <v>1.162828199464642E-4</v>
      </c>
      <c r="K42" s="56">
        <v>1.3860912137618532E-3</v>
      </c>
      <c r="L42" s="60">
        <v>8.336141443246517E-2</v>
      </c>
      <c r="M42" s="56">
        <v>8.1946428859599574E-2</v>
      </c>
      <c r="N42" s="19">
        <v>1.0951900718773991E-4</v>
      </c>
      <c r="O42" s="56">
        <v>1.3054665656778595E-3</v>
      </c>
      <c r="P42" s="260" t="s">
        <v>471</v>
      </c>
      <c r="Q42" s="388"/>
    </row>
    <row r="43" spans="1:17">
      <c r="A43" s="384"/>
      <c r="B43" s="299" t="s">
        <v>540</v>
      </c>
      <c r="C43" s="72" t="s">
        <v>8</v>
      </c>
      <c r="D43" s="31"/>
      <c r="E43" s="32"/>
      <c r="F43" s="32"/>
      <c r="G43" s="33"/>
      <c r="H43" s="60">
        <v>9.3810028970538764E-2</v>
      </c>
      <c r="I43" s="56">
        <v>9.2217687495923378E-2</v>
      </c>
      <c r="J43" s="19">
        <v>1.2324624416527787E-4</v>
      </c>
      <c r="K43" s="56">
        <v>1.4690952304501122E-3</v>
      </c>
      <c r="L43" s="60">
        <v>8.835338910628919E-2</v>
      </c>
      <c r="M43" s="56">
        <v>8.6853669220892285E-2</v>
      </c>
      <c r="N43" s="19">
        <v>1.1607739051059566E-4</v>
      </c>
      <c r="O43" s="56">
        <v>1.3836424948862999E-3</v>
      </c>
      <c r="P43" s="260" t="s">
        <v>471</v>
      </c>
      <c r="Q43" s="388"/>
    </row>
    <row r="44" spans="1:17">
      <c r="A44" s="384"/>
      <c r="B44" s="299" t="s">
        <v>539</v>
      </c>
      <c r="C44" s="72" t="s">
        <v>8</v>
      </c>
      <c r="D44" s="31"/>
      <c r="E44" s="32"/>
      <c r="F44" s="32"/>
      <c r="G44" s="33"/>
      <c r="H44" s="60">
        <v>0.11532787982004791</v>
      </c>
      <c r="I44" s="56">
        <v>0.11337029204151099</v>
      </c>
      <c r="J44" s="19">
        <v>1.5151608193010257E-4</v>
      </c>
      <c r="K44" s="56">
        <v>1.8060716966068228E-3</v>
      </c>
      <c r="L44" s="60">
        <v>0.10861961298129573</v>
      </c>
      <c r="M44" s="56">
        <v>0.10677589204223592</v>
      </c>
      <c r="N44" s="19">
        <v>1.4270285906035657E-4</v>
      </c>
      <c r="O44" s="56">
        <v>1.7010180799994501E-3</v>
      </c>
      <c r="P44" s="260" t="s">
        <v>471</v>
      </c>
      <c r="Q44" s="388"/>
    </row>
    <row r="45" spans="1:17" ht="15" customHeight="1">
      <c r="A45" s="384"/>
      <c r="B45" s="37" t="s">
        <v>294</v>
      </c>
      <c r="C45" s="72" t="s">
        <v>8</v>
      </c>
      <c r="D45" s="31"/>
      <c r="E45" s="32"/>
      <c r="F45" s="32"/>
      <c r="G45" s="33"/>
      <c r="H45" s="60">
        <v>0.12792954216884847</v>
      </c>
      <c r="I45" s="56">
        <v>0.12575805242452709</v>
      </c>
      <c r="J45" s="19">
        <v>1.6807196163478124E-4</v>
      </c>
      <c r="K45" s="56">
        <v>2.0034177826865921E-3</v>
      </c>
      <c r="L45" s="60">
        <v>0.12048827552311545</v>
      </c>
      <c r="M45" s="56">
        <v>0.11844309463546646</v>
      </c>
      <c r="N45" s="19">
        <v>1.5829573433815639E-4</v>
      </c>
      <c r="O45" s="56">
        <v>1.8868851533108241E-3</v>
      </c>
      <c r="P45" s="260" t="s">
        <v>471</v>
      </c>
      <c r="Q45" s="388"/>
    </row>
    <row r="46" spans="1:17" ht="17.25" customHeight="1">
      <c r="A46" s="384" t="s">
        <v>522</v>
      </c>
      <c r="B46" s="72" t="s">
        <v>82</v>
      </c>
      <c r="C46" s="72" t="s">
        <v>8</v>
      </c>
      <c r="D46" s="31"/>
      <c r="E46" s="32"/>
      <c r="F46" s="32"/>
      <c r="G46" s="33"/>
      <c r="H46" s="60">
        <v>9.9283085483011166E-3</v>
      </c>
      <c r="I46" s="56">
        <v>9.473034959255654E-3</v>
      </c>
      <c r="J46" s="19">
        <v>4.4652055886127285E-4</v>
      </c>
      <c r="K46" s="22">
        <v>8.7530301841903614E-6</v>
      </c>
      <c r="L46" s="60">
        <v>9.5898611750140934E-3</v>
      </c>
      <c r="M46" s="56">
        <v>9.1501074652703025E-3</v>
      </c>
      <c r="N46" s="19">
        <v>4.3129906271920223E-4</v>
      </c>
      <c r="O46" s="22">
        <v>8.4546470245887995E-6</v>
      </c>
      <c r="P46" s="260" t="s">
        <v>471</v>
      </c>
      <c r="Q46" s="388"/>
    </row>
    <row r="47" spans="1:17">
      <c r="A47" s="384"/>
      <c r="B47" s="299" t="s">
        <v>538</v>
      </c>
      <c r="C47" s="72" t="s">
        <v>8</v>
      </c>
      <c r="D47" s="31"/>
      <c r="E47" s="32"/>
      <c r="F47" s="32"/>
      <c r="G47" s="33"/>
      <c r="H47" s="60">
        <v>9.5358108118111656E-3</v>
      </c>
      <c r="I47" s="56">
        <v>9.0985356413598312E-3</v>
      </c>
      <c r="J47" s="19">
        <v>4.2886817549741505E-4</v>
      </c>
      <c r="K47" s="22">
        <v>8.4069949539183488E-6</v>
      </c>
      <c r="L47" s="60">
        <v>9.2107433438010453E-3</v>
      </c>
      <c r="M47" s="56">
        <v>8.7883745022699807E-3</v>
      </c>
      <c r="N47" s="19">
        <v>4.1424843369775721E-4</v>
      </c>
      <c r="O47" s="22">
        <v>8.1204078333077797E-6</v>
      </c>
      <c r="P47" s="260" t="s">
        <v>471</v>
      </c>
      <c r="Q47" s="388"/>
    </row>
    <row r="48" spans="1:17">
      <c r="A48" s="384"/>
      <c r="B48" s="299" t="s">
        <v>540</v>
      </c>
      <c r="C48" s="72" t="s">
        <v>8</v>
      </c>
      <c r="D48" s="31"/>
      <c r="E48" s="32"/>
      <c r="F48" s="32"/>
      <c r="G48" s="33"/>
      <c r="H48" s="60">
        <v>1.0448294639349204E-2</v>
      </c>
      <c r="I48" s="56">
        <v>9.969176511954286E-3</v>
      </c>
      <c r="J48" s="19">
        <v>4.6990666525042324E-4</v>
      </c>
      <c r="K48" s="22">
        <v>9.2114621444946043E-6</v>
      </c>
      <c r="L48" s="60">
        <v>1.0092121394046338E-2</v>
      </c>
      <c r="M48" s="56">
        <v>9.6293359854546408E-3</v>
      </c>
      <c r="N48" s="19">
        <v>4.5388795715222633E-4</v>
      </c>
      <c r="O48" s="22">
        <v>8.8974514394716962E-6</v>
      </c>
      <c r="P48" s="260" t="s">
        <v>471</v>
      </c>
      <c r="Q48" s="388"/>
    </row>
    <row r="49" spans="1:33">
      <c r="A49" s="384"/>
      <c r="B49" s="299" t="s">
        <v>539</v>
      </c>
      <c r="C49" s="72" t="s">
        <v>8</v>
      </c>
      <c r="D49" s="31"/>
      <c r="E49" s="32"/>
      <c r="F49" s="32"/>
      <c r="G49" s="33"/>
      <c r="H49" s="60">
        <v>1.1825951906455459E-2</v>
      </c>
      <c r="I49" s="56">
        <v>1.1283659778633513E-2</v>
      </c>
      <c r="J49" s="56">
        <v>5.3186609064850268E-4</v>
      </c>
      <c r="K49" s="22">
        <v>1.0426037173441871E-5</v>
      </c>
      <c r="L49" s="60">
        <v>1.1422815527294128E-2</v>
      </c>
      <c r="M49" s="56">
        <v>1.0899009664813624E-2</v>
      </c>
      <c r="N49" s="56">
        <v>5.1373523981477955E-4</v>
      </c>
      <c r="O49" s="22">
        <v>1.0070622665726143E-5</v>
      </c>
      <c r="P49" s="260" t="s">
        <v>471</v>
      </c>
      <c r="Q49" s="388"/>
    </row>
    <row r="50" spans="1:33">
      <c r="A50" s="384"/>
      <c r="B50" s="37" t="s">
        <v>294</v>
      </c>
      <c r="C50" s="72" t="s">
        <v>8</v>
      </c>
      <c r="D50" s="31"/>
      <c r="E50" s="32"/>
      <c r="F50" s="32"/>
      <c r="G50" s="33"/>
      <c r="H50" s="60">
        <v>1.3987014100851331E-2</v>
      </c>
      <c r="I50" s="56">
        <v>1.3345624071649053E-2</v>
      </c>
      <c r="J50" s="56">
        <v>6.290587488018126E-4</v>
      </c>
      <c r="K50" s="22">
        <v>1.2331280400466331E-5</v>
      </c>
      <c r="L50" s="60">
        <v>1.3510208997592156E-2</v>
      </c>
      <c r="M50" s="56">
        <v>1.2890683394699749E-2</v>
      </c>
      <c r="N50" s="56">
        <v>6.0761468507842782E-4</v>
      </c>
      <c r="O50" s="22">
        <v>1.1910917813979461E-5</v>
      </c>
      <c r="P50" s="260" t="s">
        <v>471</v>
      </c>
      <c r="Q50" s="388"/>
    </row>
    <row r="51" spans="1:33">
      <c r="A51" s="384" t="s">
        <v>387</v>
      </c>
      <c r="B51" s="72" t="s">
        <v>392</v>
      </c>
      <c r="C51" s="72" t="s">
        <v>8</v>
      </c>
      <c r="D51" s="31"/>
      <c r="E51" s="32"/>
      <c r="F51" s="32"/>
      <c r="G51" s="33"/>
      <c r="H51" s="60">
        <v>2.0828619332100222E-2</v>
      </c>
      <c r="I51" s="56">
        <v>1.9873499914522329E-2</v>
      </c>
      <c r="J51" s="56">
        <v>9.3675641719148054E-4</v>
      </c>
      <c r="K51" s="22">
        <v>1.8363000386413324E-5</v>
      </c>
      <c r="L51" s="60">
        <v>2.0118589877651926E-2</v>
      </c>
      <c r="M51" s="56">
        <v>1.9196029647420197E-2</v>
      </c>
      <c r="N51" s="56">
        <v>9.0482320850182206E-4</v>
      </c>
      <c r="O51" s="22">
        <v>1.773702172990656E-5</v>
      </c>
      <c r="P51" s="260" t="s">
        <v>471</v>
      </c>
      <c r="Q51" s="388"/>
    </row>
    <row r="52" spans="1:33">
      <c r="A52" s="384"/>
      <c r="B52" s="72" t="s">
        <v>388</v>
      </c>
      <c r="C52" s="72" t="s">
        <v>8</v>
      </c>
      <c r="D52" s="31"/>
      <c r="E52" s="32"/>
      <c r="F52" s="32"/>
      <c r="G52" s="33"/>
      <c r="H52" s="60">
        <v>2.0005197507296128E-2</v>
      </c>
      <c r="I52" s="56">
        <v>1.9087837009845777E-2</v>
      </c>
      <c r="J52" s="56">
        <v>8.9972344509947112E-4</v>
      </c>
      <c r="K52" s="22">
        <v>1.7637052350877638E-5</v>
      </c>
      <c r="L52" s="60">
        <v>1.9323237784197988E-2</v>
      </c>
      <c r="M52" s="56">
        <v>1.8437149305461489E-2</v>
      </c>
      <c r="N52" s="56">
        <v>8.6905265810718283E-4</v>
      </c>
      <c r="O52" s="22">
        <v>1.7035820629317018E-5</v>
      </c>
      <c r="P52" s="260" t="s">
        <v>471</v>
      </c>
      <c r="Q52" s="388"/>
    </row>
    <row r="53" spans="1:33">
      <c r="A53" s="384"/>
      <c r="B53" s="72" t="s">
        <v>389</v>
      </c>
      <c r="C53" s="72" t="s">
        <v>8</v>
      </c>
      <c r="D53" s="31"/>
      <c r="E53" s="32"/>
      <c r="F53" s="32"/>
      <c r="G53" s="33"/>
      <c r="H53" s="60">
        <v>2.1919499243389946E-2</v>
      </c>
      <c r="I53" s="56">
        <v>2.0914356318785222E-2</v>
      </c>
      <c r="J53" s="56">
        <v>9.8581817884704184E-4</v>
      </c>
      <c r="K53" s="22">
        <v>1.9324745757680991E-5</v>
      </c>
      <c r="L53" s="60">
        <v>2.1172282644852453E-2</v>
      </c>
      <c r="M53" s="56">
        <v>2.0201404165289451E-2</v>
      </c>
      <c r="N53" s="56">
        <v>9.5221249752215284E-4</v>
      </c>
      <c r="O53" s="22">
        <v>1.8665982040849703E-5</v>
      </c>
      <c r="P53" s="260" t="s">
        <v>471</v>
      </c>
      <c r="Q53" s="388"/>
    </row>
    <row r="54" spans="1:33">
      <c r="A54" s="384"/>
      <c r="B54" s="72" t="s">
        <v>390</v>
      </c>
      <c r="C54" s="72" t="s">
        <v>8</v>
      </c>
      <c r="D54" s="31"/>
      <c r="E54" s="32"/>
      <c r="F54" s="32"/>
      <c r="G54" s="33"/>
      <c r="H54" s="60">
        <v>2.4809689314242215E-2</v>
      </c>
      <c r="I54" s="56">
        <v>2.3672013521608765E-2</v>
      </c>
      <c r="J54" s="56">
        <v>1.1158029873744809E-3</v>
      </c>
      <c r="K54" s="22">
        <v>2.1872805258968962E-5</v>
      </c>
      <c r="L54" s="60">
        <v>2.3963948658659012E-2</v>
      </c>
      <c r="M54" s="56">
        <v>2.2865055240867741E-2</v>
      </c>
      <c r="N54" s="56">
        <v>1.0777662373736632E-3</v>
      </c>
      <c r="O54" s="22">
        <v>2.1127180417607289E-5</v>
      </c>
      <c r="P54" s="260" t="s">
        <v>471</v>
      </c>
      <c r="Q54" s="388"/>
    </row>
    <row r="55" spans="1:33" ht="15" customHeight="1">
      <c r="A55" s="384"/>
      <c r="B55" s="37" t="s">
        <v>391</v>
      </c>
      <c r="C55" s="72" t="s">
        <v>8</v>
      </c>
      <c r="D55" s="34"/>
      <c r="E55" s="35"/>
      <c r="F55" s="35"/>
      <c r="G55" s="36"/>
      <c r="H55" s="60">
        <v>2.9343386225562231E-2</v>
      </c>
      <c r="I55" s="56">
        <v>2.7997812737725284E-2</v>
      </c>
      <c r="J55" s="56">
        <v>1.3197036688149912E-3</v>
      </c>
      <c r="K55" s="22">
        <v>2.586981902195734E-5</v>
      </c>
      <c r="L55" s="60">
        <v>2.8343095799144381E-2</v>
      </c>
      <c r="M55" s="56">
        <v>2.7043391737132338E-2</v>
      </c>
      <c r="N55" s="56">
        <v>1.2747161225421561E-3</v>
      </c>
      <c r="O55" s="22">
        <v>2.4987939469886976E-5</v>
      </c>
      <c r="P55" s="260" t="s">
        <v>471</v>
      </c>
      <c r="Q55" s="388"/>
    </row>
    <row r="56" spans="1:33">
      <c r="A56" s="384" t="s">
        <v>83</v>
      </c>
      <c r="B56" s="72" t="s">
        <v>436</v>
      </c>
      <c r="C56" s="72" t="s">
        <v>8</v>
      </c>
      <c r="D56" s="60">
        <v>6.5638907919844003E-2</v>
      </c>
      <c r="E56" s="56">
        <v>6.2770027677381574E-2</v>
      </c>
      <c r="F56" s="56">
        <v>7.3755880337535E-4</v>
      </c>
      <c r="G56" s="56">
        <v>2.1313214390870725E-3</v>
      </c>
      <c r="H56" s="60">
        <v>6.0152850627413088E-2</v>
      </c>
      <c r="I56" s="56">
        <v>5.7523749532319958E-2</v>
      </c>
      <c r="J56" s="56">
        <v>6.7591411762288225E-4</v>
      </c>
      <c r="K56" s="56">
        <v>1.9531869774702445E-3</v>
      </c>
      <c r="L56" s="60">
        <v>5.7741080333222679E-2</v>
      </c>
      <c r="M56" s="56">
        <v>5.5217390500529137E-2</v>
      </c>
      <c r="N56" s="56">
        <v>6.4881399562859903E-4</v>
      </c>
      <c r="O56" s="56">
        <v>1.874875837064946E-3</v>
      </c>
      <c r="P56" s="260" t="s">
        <v>471</v>
      </c>
      <c r="Q56" s="388"/>
    </row>
    <row r="57" spans="1:33">
      <c r="A57" s="384"/>
      <c r="B57" s="72" t="s">
        <v>435</v>
      </c>
      <c r="C57" s="72" t="s">
        <v>8</v>
      </c>
      <c r="D57" s="60">
        <v>0.1212746643811749</v>
      </c>
      <c r="E57" s="56">
        <v>0.11597411171233274</v>
      </c>
      <c r="F57" s="56">
        <v>1.3627160959161053E-3</v>
      </c>
      <c r="G57" s="56">
        <v>3.9378365729260557E-3</v>
      </c>
      <c r="H57" s="60">
        <v>0.11252040052849402</v>
      </c>
      <c r="I57" s="56">
        <v>0.10760247053574709</v>
      </c>
      <c r="J57" s="56">
        <v>1.2643478479327569E-3</v>
      </c>
      <c r="K57" s="56">
        <v>3.6535821448141735E-3</v>
      </c>
      <c r="L57" s="60">
        <v>5.7741080333222679E-2</v>
      </c>
      <c r="M57" s="56">
        <v>5.5217390500529137E-2</v>
      </c>
      <c r="N57" s="56">
        <v>6.4881399562859903E-4</v>
      </c>
      <c r="O57" s="56">
        <v>1.874875837064946E-3</v>
      </c>
      <c r="P57" s="260" t="s">
        <v>471</v>
      </c>
      <c r="Q57" s="388"/>
    </row>
    <row r="58" spans="1:33">
      <c r="A58" s="384"/>
      <c r="B58" s="72" t="s">
        <v>433</v>
      </c>
      <c r="C58" s="72" t="s">
        <v>8</v>
      </c>
      <c r="D58" s="28"/>
      <c r="E58" s="29"/>
      <c r="F58" s="29"/>
      <c r="G58" s="30"/>
      <c r="H58" s="60">
        <v>4.7912942088348754E-3</v>
      </c>
      <c r="I58" s="56">
        <v>4.5715841041360991E-3</v>
      </c>
      <c r="J58" s="19">
        <v>2.1548598710339378E-4</v>
      </c>
      <c r="K58" s="45">
        <v>4.2241175953827923E-6</v>
      </c>
      <c r="L58" s="60">
        <v>4.5991919073966724E-3</v>
      </c>
      <c r="M58" s="56">
        <v>4.3882908665796418E-3</v>
      </c>
      <c r="N58" s="19">
        <v>2.0684628512602113E-4</v>
      </c>
      <c r="O58" s="45">
        <v>4.0547556910099925E-6</v>
      </c>
      <c r="P58" s="260" t="s">
        <v>471</v>
      </c>
      <c r="Q58" s="388"/>
    </row>
    <row r="59" spans="1:33">
      <c r="A59" s="384"/>
      <c r="B59" s="72" t="s">
        <v>434</v>
      </c>
      <c r="C59" s="72" t="s">
        <v>8</v>
      </c>
      <c r="D59" s="34"/>
      <c r="E59" s="35"/>
      <c r="F59" s="35"/>
      <c r="G59" s="36"/>
      <c r="H59" s="60">
        <v>8.9624737282569429E-3</v>
      </c>
      <c r="I59" s="56">
        <v>8.5514895650293191E-3</v>
      </c>
      <c r="J59" s="19">
        <v>4.0308263572303625E-4</v>
      </c>
      <c r="K59" s="22">
        <v>7.901527504588878E-6</v>
      </c>
      <c r="L59" s="60">
        <v>4.5991919073966724E-3</v>
      </c>
      <c r="M59" s="66">
        <v>4.3882908665796418E-3</v>
      </c>
      <c r="N59" s="69">
        <v>2.0684628512602113E-4</v>
      </c>
      <c r="O59" s="70">
        <v>4.0547556910099925E-6</v>
      </c>
      <c r="P59" s="260" t="s">
        <v>471</v>
      </c>
      <c r="Q59" s="389"/>
    </row>
    <row r="60" spans="1:33" customFormat="1">
      <c r="A60" s="79"/>
      <c r="B60" s="41"/>
      <c r="C60" s="41"/>
      <c r="D60" s="41"/>
      <c r="E60" s="41"/>
      <c r="F60" s="41"/>
      <c r="G60" s="41"/>
      <c r="H60" s="41"/>
      <c r="I60" s="41"/>
      <c r="J60" s="41"/>
      <c r="K60" s="41"/>
      <c r="L60" s="41"/>
      <c r="M60" s="41"/>
      <c r="N60" s="41"/>
      <c r="O60" s="41"/>
      <c r="P60" s="41"/>
      <c r="Q60" s="78"/>
      <c r="AD60" s="47"/>
      <c r="AE60" s="47"/>
      <c r="AF60" s="47"/>
      <c r="AG60" s="47"/>
    </row>
    <row r="61" spans="1:33">
      <c r="A61" s="382" t="s">
        <v>429</v>
      </c>
      <c r="B61" s="382"/>
      <c r="C61" s="382"/>
      <c r="D61" s="382"/>
      <c r="E61" s="382"/>
      <c r="F61" s="382"/>
      <c r="G61" s="382"/>
      <c r="H61" s="41"/>
      <c r="I61" s="41"/>
      <c r="J61" s="41"/>
      <c r="K61" s="41"/>
      <c r="L61" s="41"/>
      <c r="M61" s="41"/>
      <c r="N61" s="41"/>
      <c r="O61" s="41"/>
      <c r="P61" s="41"/>
      <c r="Q61" s="78"/>
    </row>
    <row r="62" spans="1:33" ht="18">
      <c r="A62" s="342" t="s">
        <v>4</v>
      </c>
      <c r="B62" s="342"/>
      <c r="C62" s="114" t="s">
        <v>5</v>
      </c>
      <c r="D62" s="217" t="s">
        <v>360</v>
      </c>
      <c r="E62" s="218" t="s">
        <v>383</v>
      </c>
      <c r="F62" s="218" t="s">
        <v>384</v>
      </c>
      <c r="G62" s="218" t="s">
        <v>385</v>
      </c>
      <c r="H62" s="41"/>
      <c r="I62" s="41"/>
      <c r="J62" s="41"/>
      <c r="K62" s="41"/>
      <c r="L62" s="41"/>
      <c r="M62" s="41"/>
      <c r="N62" s="41"/>
      <c r="O62" s="41"/>
      <c r="P62" s="41"/>
      <c r="Q62" s="78"/>
    </row>
    <row r="63" spans="1:33" ht="15" customHeight="1">
      <c r="A63" s="383" t="s">
        <v>373</v>
      </c>
      <c r="B63" s="113" t="s">
        <v>115</v>
      </c>
      <c r="C63" s="113" t="s">
        <v>8</v>
      </c>
      <c r="D63" s="60">
        <v>0.26824391572422523</v>
      </c>
      <c r="E63" s="56">
        <v>0.25651977688081629</v>
      </c>
      <c r="F63" s="56">
        <v>3.0141522423846562E-3</v>
      </c>
      <c r="G63" s="56">
        <v>8.709986601024268E-3</v>
      </c>
      <c r="H63" s="41"/>
      <c r="I63" s="41"/>
      <c r="J63" s="41"/>
      <c r="K63" s="41"/>
      <c r="L63" s="41"/>
      <c r="M63" s="41"/>
      <c r="N63" s="41"/>
      <c r="O63" s="41"/>
      <c r="P63" s="41"/>
      <c r="Q63" s="78"/>
    </row>
    <row r="64" spans="1:33" ht="15" customHeight="1">
      <c r="A64" s="383"/>
      <c r="B64" s="113" t="s">
        <v>49</v>
      </c>
      <c r="C64" s="113" t="s">
        <v>8</v>
      </c>
      <c r="D64" s="60">
        <v>0.27018078557911113</v>
      </c>
      <c r="E64" s="56">
        <v>0.26559470800038126</v>
      </c>
      <c r="F64" s="19">
        <v>3.549595649171717E-4</v>
      </c>
      <c r="G64" s="56">
        <v>4.2311180138126861E-3</v>
      </c>
      <c r="H64" s="41"/>
      <c r="I64" s="41"/>
      <c r="J64" s="41"/>
      <c r="K64" s="41"/>
      <c r="L64" s="41"/>
      <c r="M64" s="41"/>
      <c r="N64" s="41"/>
      <c r="O64" s="41"/>
      <c r="P64" s="41"/>
      <c r="Q64" s="78"/>
    </row>
    <row r="65" spans="1:20" ht="15" customHeight="1">
      <c r="A65" s="383"/>
      <c r="B65" s="113" t="s">
        <v>116</v>
      </c>
      <c r="C65" s="113" t="s">
        <v>8</v>
      </c>
      <c r="D65" s="126">
        <v>0.20191082701592536</v>
      </c>
      <c r="E65" s="127">
        <v>0.19308590897992442</v>
      </c>
      <c r="F65" s="127">
        <v>2.268793200280702E-3</v>
      </c>
      <c r="G65" s="127">
        <v>6.5561248357202369E-3</v>
      </c>
      <c r="H65" s="41"/>
      <c r="I65" s="41"/>
      <c r="J65" s="41"/>
      <c r="K65" s="41"/>
      <c r="L65" s="41"/>
      <c r="M65" s="41"/>
      <c r="N65" s="41"/>
      <c r="O65" s="41"/>
      <c r="P65" s="41"/>
      <c r="Q65" s="78"/>
    </row>
    <row r="66" spans="1:20" ht="15" customHeight="1">
      <c r="A66" s="383"/>
      <c r="B66" s="113" t="s">
        <v>118</v>
      </c>
      <c r="C66" s="113" t="s">
        <v>8</v>
      </c>
      <c r="D66" s="60">
        <v>0.24182533557701841</v>
      </c>
      <c r="E66" s="56">
        <v>0.23772056644222789</v>
      </c>
      <c r="F66" s="56">
        <v>3.1770658938007042E-4</v>
      </c>
      <c r="G66" s="56">
        <v>3.7870625454104389E-3</v>
      </c>
      <c r="H66" s="41"/>
      <c r="I66" s="41"/>
      <c r="J66" s="41"/>
      <c r="K66" s="41"/>
      <c r="L66" s="41"/>
      <c r="M66" s="41"/>
      <c r="N66" s="41"/>
      <c r="O66" s="41"/>
      <c r="P66" s="41"/>
      <c r="Q66" s="78"/>
      <c r="S66" s="40"/>
      <c r="T66" s="40"/>
    </row>
    <row r="67" spans="1:20" ht="15" customHeight="1">
      <c r="A67" s="383"/>
      <c r="B67" s="113" t="s">
        <v>525</v>
      </c>
      <c r="C67" s="113" t="s">
        <v>8</v>
      </c>
      <c r="D67" s="60">
        <v>9.5743796430773978E-2</v>
      </c>
      <c r="E67" s="56">
        <v>9.1559121599589732E-2</v>
      </c>
      <c r="F67" s="56">
        <v>1.0758356920308524E-3</v>
      </c>
      <c r="G67" s="56">
        <v>3.1088391391533971E-3</v>
      </c>
      <c r="H67" s="41"/>
      <c r="I67" s="41"/>
      <c r="J67" s="41"/>
      <c r="K67" s="41"/>
      <c r="L67" s="41"/>
      <c r="M67" s="41"/>
      <c r="N67" s="41"/>
      <c r="O67" s="41"/>
      <c r="P67" s="41"/>
      <c r="Q67" s="78"/>
      <c r="S67" s="40"/>
      <c r="T67" s="40"/>
    </row>
    <row r="68" spans="1:20" s="40" customFormat="1" ht="15" customHeight="1">
      <c r="A68" s="383"/>
      <c r="B68" s="223" t="s">
        <v>526</v>
      </c>
      <c r="C68" s="223" t="s">
        <v>8</v>
      </c>
      <c r="D68" s="126">
        <v>1.18259519064555E-2</v>
      </c>
      <c r="E68" s="127">
        <v>1.1283659778633513E-2</v>
      </c>
      <c r="F68" s="127">
        <v>5.3186609064850268E-4</v>
      </c>
      <c r="G68" s="92">
        <v>1.0426037173441871E-5</v>
      </c>
      <c r="H68" s="41"/>
      <c r="I68" s="41"/>
      <c r="J68" s="41"/>
      <c r="K68" s="41"/>
      <c r="L68" s="41"/>
      <c r="M68" s="41"/>
      <c r="N68" s="41"/>
      <c r="O68" s="41"/>
      <c r="P68" s="41"/>
      <c r="Q68" s="78"/>
    </row>
    <row r="69" spans="1:20" ht="15" customHeight="1">
      <c r="A69" s="383"/>
      <c r="B69" s="113" t="s">
        <v>527</v>
      </c>
      <c r="C69" s="113" t="s">
        <v>8</v>
      </c>
      <c r="D69" s="126">
        <v>0.11532787982004791</v>
      </c>
      <c r="E69" s="127">
        <v>0.11337029204151099</v>
      </c>
      <c r="F69" s="87">
        <v>1.5151608193010257E-4</v>
      </c>
      <c r="G69" s="127">
        <v>1.8060716966068228E-3</v>
      </c>
      <c r="H69" s="41"/>
      <c r="I69" s="41"/>
      <c r="J69" s="41"/>
      <c r="K69" s="41"/>
      <c r="L69" s="41"/>
      <c r="M69" s="41"/>
      <c r="N69" s="41"/>
      <c r="O69" s="41"/>
      <c r="P69" s="41"/>
      <c r="Q69" s="78"/>
      <c r="S69" s="40"/>
      <c r="T69" s="40"/>
    </row>
    <row r="70" spans="1:20" s="40" customFormat="1" ht="15" customHeight="1">
      <c r="A70" s="383"/>
      <c r="B70" s="223" t="s">
        <v>528</v>
      </c>
      <c r="C70" s="223" t="s">
        <v>8</v>
      </c>
      <c r="D70" s="126">
        <v>1.1825951906455459E-2</v>
      </c>
      <c r="E70" s="127">
        <v>1.1283659778633513E-2</v>
      </c>
      <c r="F70" s="87">
        <v>5.3186609064850268E-4</v>
      </c>
      <c r="G70" s="92">
        <v>1.0426037173441871E-5</v>
      </c>
      <c r="H70" s="41"/>
      <c r="I70" s="41"/>
      <c r="J70" s="41"/>
      <c r="K70" s="41"/>
      <c r="L70" s="41"/>
      <c r="M70" s="41"/>
      <c r="N70" s="41"/>
      <c r="O70" s="41"/>
      <c r="P70" s="41"/>
      <c r="Q70" s="78"/>
    </row>
    <row r="71" spans="1:20" ht="15" customHeight="1">
      <c r="A71" s="383"/>
      <c r="B71" s="113" t="s">
        <v>117</v>
      </c>
      <c r="C71" s="113" t="s">
        <v>8</v>
      </c>
      <c r="D71" s="126">
        <v>2.4809689314242215E-2</v>
      </c>
      <c r="E71" s="127">
        <v>2.3672013521608765E-2</v>
      </c>
      <c r="F71" s="127">
        <v>1.1158029873744809E-3</v>
      </c>
      <c r="G71" s="92">
        <v>2.1872805258968962E-5</v>
      </c>
      <c r="H71" s="41"/>
      <c r="I71" s="41"/>
      <c r="J71" s="41"/>
      <c r="K71" s="41"/>
      <c r="L71" s="41"/>
      <c r="M71" s="41"/>
      <c r="N71" s="41"/>
      <c r="O71" s="41"/>
      <c r="P71" s="41"/>
      <c r="Q71" s="78"/>
      <c r="S71" s="40"/>
      <c r="T71" s="40"/>
    </row>
    <row r="72" spans="1:20" ht="16.5" customHeight="1">
      <c r="A72" s="383" t="s">
        <v>536</v>
      </c>
      <c r="B72" s="113" t="s">
        <v>115</v>
      </c>
      <c r="C72" s="113" t="s">
        <v>8</v>
      </c>
      <c r="D72" s="126">
        <v>0.20681532623188292</v>
      </c>
      <c r="E72" s="127">
        <v>0.19777604721173803</v>
      </c>
      <c r="F72" s="127">
        <v>2.3239031447863968E-3</v>
      </c>
      <c r="G72" s="127">
        <v>6.7153758753585114E-3</v>
      </c>
      <c r="H72" s="41"/>
      <c r="I72" s="41"/>
      <c r="J72" s="41"/>
      <c r="K72" s="41"/>
      <c r="L72" s="41"/>
      <c r="M72" s="41"/>
      <c r="N72" s="41"/>
      <c r="O72" s="41"/>
      <c r="P72" s="41"/>
      <c r="Q72" s="78"/>
      <c r="S72" s="40"/>
      <c r="T72" s="40"/>
    </row>
    <row r="73" spans="1:20">
      <c r="A73" s="383"/>
      <c r="B73" s="113" t="s">
        <v>49</v>
      </c>
      <c r="C73" s="113" t="s">
        <v>8</v>
      </c>
      <c r="D73" s="126">
        <v>0.2009769743714421</v>
      </c>
      <c r="E73" s="127">
        <v>0.19756556969279238</v>
      </c>
      <c r="F73" s="87">
        <v>2.6404060980260983E-4</v>
      </c>
      <c r="G73" s="127">
        <v>3.1473640688471087E-3</v>
      </c>
      <c r="H73" s="41"/>
      <c r="I73" s="41"/>
      <c r="J73" s="41"/>
      <c r="K73" s="41"/>
      <c r="L73" s="41"/>
      <c r="M73" s="41"/>
      <c r="N73" s="41"/>
      <c r="O73" s="41"/>
      <c r="P73" s="41"/>
      <c r="Q73" s="78"/>
    </row>
    <row r="74" spans="1:20">
      <c r="A74" s="383"/>
      <c r="B74" s="113" t="s">
        <v>116</v>
      </c>
      <c r="C74" s="113" t="s">
        <v>8</v>
      </c>
      <c r="D74" s="126">
        <v>0.16163728574524333</v>
      </c>
      <c r="E74" s="127">
        <v>0.15457260368066575</v>
      </c>
      <c r="F74" s="127">
        <v>1.8162551272285783E-3</v>
      </c>
      <c r="G74" s="127">
        <v>5.2484269373490079E-3</v>
      </c>
      <c r="H74" s="41"/>
      <c r="I74" s="41"/>
      <c r="J74" s="41"/>
      <c r="K74" s="41"/>
      <c r="L74" s="41"/>
      <c r="M74" s="41"/>
      <c r="N74" s="41"/>
      <c r="O74" s="41"/>
      <c r="P74" s="41"/>
      <c r="Q74" s="78"/>
    </row>
    <row r="75" spans="1:20">
      <c r="A75" s="383"/>
      <c r="B75" s="113" t="s">
        <v>118</v>
      </c>
      <c r="C75" s="113" t="s">
        <v>8</v>
      </c>
      <c r="D75" s="126">
        <v>0.17925483242778109</v>
      </c>
      <c r="E75" s="127">
        <v>0.17621214171195551</v>
      </c>
      <c r="F75" s="87">
        <v>2.3550237738588129E-4</v>
      </c>
      <c r="G75" s="127">
        <v>2.807188338439705E-3</v>
      </c>
      <c r="H75" s="41"/>
      <c r="I75" s="41"/>
      <c r="J75" s="41"/>
      <c r="K75" s="41"/>
      <c r="L75" s="41"/>
      <c r="M75" s="41"/>
      <c r="N75" s="41"/>
      <c r="O75" s="41"/>
      <c r="P75" s="41"/>
      <c r="Q75" s="78"/>
    </row>
    <row r="76" spans="1:20">
      <c r="A76" s="383"/>
      <c r="B76" s="113" t="s">
        <v>525</v>
      </c>
      <c r="C76" s="113" t="s">
        <v>8</v>
      </c>
      <c r="D76" s="126">
        <v>8.4590179540010649E-2</v>
      </c>
      <c r="E76" s="127">
        <v>8.0892995926215044E-2</v>
      </c>
      <c r="F76" s="127">
        <v>9.5050684991628877E-4</v>
      </c>
      <c r="G76" s="127">
        <v>2.7466767638793126E-3</v>
      </c>
      <c r="H76" s="41"/>
      <c r="I76" s="41"/>
      <c r="J76" s="41"/>
      <c r="K76" s="41"/>
      <c r="L76" s="41"/>
      <c r="M76" s="41"/>
      <c r="N76" s="41"/>
      <c r="O76" s="41"/>
      <c r="P76" s="41"/>
      <c r="Q76" s="78"/>
    </row>
    <row r="77" spans="1:20" s="40" customFormat="1">
      <c r="A77" s="383"/>
      <c r="B77" s="223" t="s">
        <v>526</v>
      </c>
      <c r="C77" s="223" t="s">
        <v>8</v>
      </c>
      <c r="D77" s="126">
        <v>2.0175345336653203E-2</v>
      </c>
      <c r="E77" s="127">
        <v>1.0092121394046338E-2</v>
      </c>
      <c r="F77" s="127">
        <v>9.6293359854546408E-3</v>
      </c>
      <c r="G77" s="87">
        <v>4.5388795715222633E-4</v>
      </c>
      <c r="H77" s="41"/>
      <c r="I77" s="41"/>
      <c r="J77" s="41"/>
      <c r="K77" s="41"/>
      <c r="L77" s="41"/>
      <c r="M77" s="41"/>
      <c r="N77" s="41"/>
      <c r="O77" s="41"/>
      <c r="P77" s="41"/>
      <c r="Q77" s="78"/>
    </row>
    <row r="78" spans="1:20">
      <c r="A78" s="383"/>
      <c r="B78" s="113" t="s">
        <v>527</v>
      </c>
      <c r="C78" s="223" t="s">
        <v>8</v>
      </c>
      <c r="D78" s="126">
        <v>9.3810028970538764E-2</v>
      </c>
      <c r="E78" s="127">
        <v>9.2217687495923378E-2</v>
      </c>
      <c r="F78" s="87">
        <v>1.2324624416527787E-4</v>
      </c>
      <c r="G78" s="127">
        <v>1.4690952304501122E-3</v>
      </c>
      <c r="H78" s="41"/>
      <c r="I78" s="41"/>
      <c r="J78" s="41"/>
      <c r="K78" s="41"/>
      <c r="L78" s="41"/>
      <c r="M78" s="41"/>
      <c r="N78" s="41"/>
      <c r="O78" s="41"/>
      <c r="P78" s="41"/>
      <c r="Q78" s="78"/>
    </row>
    <row r="79" spans="1:20" s="40" customFormat="1">
      <c r="A79" s="383"/>
      <c r="B79" s="223" t="s">
        <v>528</v>
      </c>
      <c r="C79" s="223" t="s">
        <v>8</v>
      </c>
      <c r="D79" s="126">
        <v>2.0175345336653203E-2</v>
      </c>
      <c r="E79" s="127">
        <v>1.0092121394046338E-2</v>
      </c>
      <c r="F79" s="87">
        <v>9.6293359854546408E-3</v>
      </c>
      <c r="G79" s="87">
        <v>4.5388795715222633E-4</v>
      </c>
      <c r="H79" s="41"/>
      <c r="I79" s="41"/>
      <c r="J79" s="41"/>
      <c r="K79" s="41"/>
      <c r="L79" s="41"/>
      <c r="M79" s="41"/>
      <c r="N79" s="41"/>
      <c r="O79" s="41"/>
      <c r="P79" s="41"/>
      <c r="Q79" s="78"/>
    </row>
    <row r="80" spans="1:20">
      <c r="A80" s="383"/>
      <c r="B80" s="113" t="s">
        <v>117</v>
      </c>
      <c r="C80" s="113" t="s">
        <v>8</v>
      </c>
      <c r="D80" s="126">
        <v>2.1919499243389946E-2</v>
      </c>
      <c r="E80" s="127">
        <v>2.0914356318785222E-2</v>
      </c>
      <c r="F80" s="127">
        <v>9.8581817884704184E-4</v>
      </c>
      <c r="G80" s="92">
        <v>1.9324745757680991E-5</v>
      </c>
      <c r="H80" s="41"/>
      <c r="I80" s="41"/>
      <c r="J80" s="41"/>
      <c r="K80" s="41"/>
      <c r="L80" s="41"/>
      <c r="M80" s="41"/>
      <c r="N80" s="41"/>
      <c r="O80" s="41"/>
      <c r="P80" s="41"/>
      <c r="Q80" s="78"/>
    </row>
    <row r="81" spans="1:17">
      <c r="A81" s="383" t="s">
        <v>431</v>
      </c>
      <c r="B81" s="113" t="s">
        <v>428</v>
      </c>
      <c r="C81" s="113" t="s">
        <v>8</v>
      </c>
      <c r="D81" s="126">
        <v>0.22411188061808227</v>
      </c>
      <c r="E81" s="127">
        <v>0.22030778156408562</v>
      </c>
      <c r="F81" s="87">
        <v>2.9443491130005077E-4</v>
      </c>
      <c r="G81" s="127">
        <v>3.5096641426966054E-3</v>
      </c>
      <c r="H81" s="41"/>
      <c r="I81" s="41"/>
      <c r="J81" s="41"/>
      <c r="K81" s="41"/>
      <c r="L81" s="41"/>
      <c r="M81" s="41"/>
      <c r="N81" s="41"/>
      <c r="O81" s="41"/>
      <c r="P81" s="41"/>
      <c r="Q81" s="78"/>
    </row>
    <row r="82" spans="1:17">
      <c r="A82" s="383"/>
      <c r="B82" s="113" t="s">
        <v>290</v>
      </c>
      <c r="C82" s="113" t="s">
        <v>9</v>
      </c>
      <c r="D82" s="126">
        <v>7.4703960206027417E-2</v>
      </c>
      <c r="E82" s="127">
        <v>7.3435927188028535E-2</v>
      </c>
      <c r="F82" s="87">
        <v>9.8144970433350256E-5</v>
      </c>
      <c r="G82" s="127">
        <v>1.1698880475655351E-3</v>
      </c>
      <c r="H82" s="41"/>
      <c r="I82" s="41"/>
      <c r="J82" s="41"/>
      <c r="K82" s="41"/>
      <c r="L82" s="41"/>
      <c r="M82" s="41"/>
      <c r="N82" s="41"/>
      <c r="O82" s="41"/>
      <c r="P82" s="41"/>
      <c r="Q82" s="78"/>
    </row>
    <row r="83" spans="1:17">
      <c r="A83" s="116"/>
      <c r="B83" s="117"/>
      <c r="C83" s="25"/>
      <c r="D83" s="25"/>
      <c r="E83" s="25"/>
      <c r="F83" s="25"/>
      <c r="G83" s="25"/>
      <c r="H83" s="26"/>
      <c r="I83" s="26"/>
      <c r="J83" s="17"/>
      <c r="K83" s="17"/>
      <c r="L83" s="17"/>
      <c r="M83" s="17"/>
      <c r="N83" s="17"/>
      <c r="O83" s="17"/>
      <c r="P83" s="17"/>
      <c r="Q83" s="81"/>
    </row>
    <row r="84" spans="1:17">
      <c r="A84" s="129" t="s">
        <v>437</v>
      </c>
      <c r="B84" s="129"/>
      <c r="C84" s="129"/>
      <c r="D84" s="129"/>
      <c r="E84" s="129"/>
      <c r="F84" s="129"/>
      <c r="G84" s="129"/>
      <c r="H84" s="129"/>
      <c r="I84" s="129"/>
      <c r="J84" s="17"/>
      <c r="K84" s="17"/>
      <c r="L84" s="17"/>
      <c r="M84" s="17"/>
      <c r="N84" s="17"/>
      <c r="O84" s="17"/>
      <c r="P84" s="17"/>
      <c r="Q84" s="81"/>
    </row>
    <row r="85" spans="1:17" ht="18">
      <c r="A85" s="342" t="s">
        <v>4</v>
      </c>
      <c r="B85" s="342"/>
      <c r="C85" s="114" t="s">
        <v>5</v>
      </c>
      <c r="D85" s="217" t="s">
        <v>360</v>
      </c>
      <c r="E85" s="218" t="s">
        <v>383</v>
      </c>
      <c r="F85" s="218" t="s">
        <v>384</v>
      </c>
      <c r="G85" s="218" t="s">
        <v>385</v>
      </c>
      <c r="H85" s="114" t="s">
        <v>6</v>
      </c>
      <c r="I85" s="114" t="s">
        <v>7</v>
      </c>
      <c r="J85" s="17"/>
      <c r="K85" s="17"/>
      <c r="L85" s="17"/>
      <c r="M85" s="17"/>
      <c r="N85" s="17"/>
      <c r="O85" s="17"/>
      <c r="P85" s="17"/>
      <c r="Q85" s="81"/>
    </row>
    <row r="86" spans="1:17" ht="15.75" customHeight="1">
      <c r="A86" s="383" t="s">
        <v>430</v>
      </c>
      <c r="B86" s="161" t="s">
        <v>359</v>
      </c>
      <c r="C86" s="113" t="s">
        <v>8</v>
      </c>
      <c r="D86" s="126">
        <v>0.56623231966481102</v>
      </c>
      <c r="E86" s="127">
        <v>0.55662103165259691</v>
      </c>
      <c r="F86" s="87">
        <v>7.4390774088341184E-4</v>
      </c>
      <c r="G86" s="127">
        <v>8.8673802713302701E-3</v>
      </c>
      <c r="H86" s="260" t="s">
        <v>471</v>
      </c>
      <c r="I86" s="390" t="s">
        <v>381</v>
      </c>
      <c r="J86" s="17"/>
      <c r="K86" s="17"/>
      <c r="L86" s="17"/>
      <c r="M86" s="17"/>
      <c r="N86" s="17"/>
      <c r="O86" s="17"/>
      <c r="P86" s="17"/>
      <c r="Q86" s="81"/>
    </row>
    <row r="87" spans="1:17" ht="15.75" customHeight="1">
      <c r="A87" s="383"/>
      <c r="B87" s="161" t="s">
        <v>537</v>
      </c>
      <c r="C87" s="113" t="s">
        <v>8</v>
      </c>
      <c r="D87" s="126">
        <v>0.78430068871212455</v>
      </c>
      <c r="E87" s="127">
        <v>0.77098788485830694</v>
      </c>
      <c r="F87" s="127">
        <v>1.0304027750632828E-3</v>
      </c>
      <c r="G87" s="127">
        <v>1.228240107875433E-2</v>
      </c>
      <c r="H87" s="260" t="s">
        <v>471</v>
      </c>
      <c r="I87" s="390"/>
      <c r="J87" s="17"/>
      <c r="K87" s="17"/>
      <c r="L87" s="17"/>
      <c r="M87" s="17"/>
      <c r="N87" s="17"/>
      <c r="O87" s="17"/>
      <c r="P87" s="17"/>
      <c r="Q87" s="81"/>
    </row>
    <row r="88" spans="1:17" ht="15.75" customHeight="1">
      <c r="A88" s="383"/>
      <c r="B88" s="161" t="s">
        <v>366</v>
      </c>
      <c r="C88" s="113" t="s">
        <v>8</v>
      </c>
      <c r="D88" s="126">
        <v>1.0870119506090559</v>
      </c>
      <c r="E88" s="127">
        <v>1.0685608933889268</v>
      </c>
      <c r="F88" s="127">
        <v>1.4281004040347569E-3</v>
      </c>
      <c r="G88" s="127">
        <v>1.7022956816094302E-2</v>
      </c>
      <c r="H88" s="260" t="s">
        <v>471</v>
      </c>
      <c r="I88" s="390"/>
      <c r="J88" s="17"/>
      <c r="K88" s="17"/>
      <c r="L88" s="17"/>
      <c r="M88" s="17"/>
      <c r="N88" s="17"/>
      <c r="O88" s="17"/>
      <c r="P88" s="17"/>
      <c r="Q88" s="81"/>
    </row>
    <row r="89" spans="1:17" ht="15.75" customHeight="1">
      <c r="A89" s="383" t="s">
        <v>86</v>
      </c>
      <c r="B89" s="161" t="s">
        <v>359</v>
      </c>
      <c r="C89" s="113" t="s">
        <v>8</v>
      </c>
      <c r="D89" s="126">
        <v>0.40069334987002347</v>
      </c>
      <c r="E89" s="127">
        <v>0.39389193805294587</v>
      </c>
      <c r="F89" s="87">
        <v>5.2642506324129975E-4</v>
      </c>
      <c r="G89" s="127">
        <v>6.2749867538362926E-3</v>
      </c>
      <c r="H89" s="260" t="s">
        <v>471</v>
      </c>
      <c r="I89" s="390"/>
      <c r="J89" s="17"/>
      <c r="K89" s="17"/>
      <c r="L89" s="17"/>
      <c r="M89" s="17"/>
      <c r="N89" s="17"/>
      <c r="O89" s="17"/>
      <c r="P89" s="17"/>
      <c r="Q89" s="81"/>
    </row>
    <row r="90" spans="1:17" ht="15.75" customHeight="1">
      <c r="A90" s="383"/>
      <c r="B90" s="161" t="s">
        <v>537</v>
      </c>
      <c r="C90" s="113" t="s">
        <v>8</v>
      </c>
      <c r="D90" s="126">
        <v>0.55500906492137547</v>
      </c>
      <c r="E90" s="127">
        <v>0.54558828163668682</v>
      </c>
      <c r="F90" s="87">
        <v>7.2916279293255999E-4</v>
      </c>
      <c r="G90" s="127">
        <v>8.6916204917561139E-3</v>
      </c>
      <c r="H90" s="260" t="s">
        <v>471</v>
      </c>
      <c r="I90" s="390"/>
      <c r="J90" s="17"/>
      <c r="K90" s="17"/>
      <c r="L90" s="17"/>
      <c r="M90" s="17"/>
      <c r="N90" s="17"/>
      <c r="O90" s="17"/>
      <c r="P90" s="17"/>
      <c r="Q90" s="81"/>
    </row>
    <row r="91" spans="1:17" ht="15.75" customHeight="1">
      <c r="A91" s="383"/>
      <c r="B91" s="161" t="s">
        <v>366</v>
      </c>
      <c r="C91" s="113" t="s">
        <v>8</v>
      </c>
      <c r="D91" s="126">
        <v>0.76922218091706074</v>
      </c>
      <c r="E91" s="127">
        <v>0.7561653212687921</v>
      </c>
      <c r="F91" s="127">
        <v>1.0105928520331756E-3</v>
      </c>
      <c r="G91" s="127">
        <v>1.2046266796235454E-2</v>
      </c>
      <c r="H91" s="260" t="s">
        <v>471</v>
      </c>
      <c r="I91" s="390"/>
      <c r="J91" s="17"/>
      <c r="K91" s="17"/>
      <c r="L91" s="17"/>
      <c r="M91" s="17"/>
      <c r="N91" s="17"/>
      <c r="O91" s="17"/>
      <c r="P91" s="17"/>
      <c r="Q91" s="81"/>
    </row>
    <row r="92" spans="1:17">
      <c r="A92" s="383" t="s">
        <v>365</v>
      </c>
      <c r="B92" s="161" t="s">
        <v>359</v>
      </c>
      <c r="C92" s="113" t="s">
        <v>8</v>
      </c>
      <c r="D92" s="126">
        <v>5.6364146547431757E-2</v>
      </c>
      <c r="E92" s="127">
        <v>5.3779506156040539E-2</v>
      </c>
      <c r="F92" s="127">
        <v>2.534948434938043E-3</v>
      </c>
      <c r="G92" s="92">
        <v>4.9691956453168432E-5</v>
      </c>
      <c r="H92" s="260" t="s">
        <v>471</v>
      </c>
      <c r="I92" s="390"/>
      <c r="J92" s="17"/>
      <c r="K92" s="17"/>
      <c r="L92" s="17"/>
      <c r="M92" s="17"/>
      <c r="N92" s="17"/>
      <c r="O92" s="17"/>
      <c r="P92" s="17"/>
      <c r="Q92" s="81"/>
    </row>
    <row r="93" spans="1:17">
      <c r="A93" s="383"/>
      <c r="B93" s="161" t="s">
        <v>537</v>
      </c>
      <c r="C93" s="113" t="s">
        <v>8</v>
      </c>
      <c r="D93" s="126">
        <v>7.8071204028040075E-2</v>
      </c>
      <c r="E93" s="127">
        <v>7.4491162464461899E-2</v>
      </c>
      <c r="F93" s="127">
        <v>3.5112121550188976E-3</v>
      </c>
      <c r="G93" s="87">
        <v>6.8829408559270848E-5</v>
      </c>
      <c r="H93" s="260" t="s">
        <v>471</v>
      </c>
      <c r="I93" s="390"/>
      <c r="J93" s="17"/>
      <c r="K93" s="17"/>
      <c r="L93" s="17"/>
      <c r="M93" s="17"/>
      <c r="N93" s="17"/>
      <c r="O93" s="17"/>
      <c r="P93" s="17"/>
      <c r="Q93" s="81"/>
    </row>
    <row r="94" spans="1:17">
      <c r="A94" s="383"/>
      <c r="B94" s="161" t="s">
        <v>366</v>
      </c>
      <c r="C94" s="113" t="s">
        <v>8</v>
      </c>
      <c r="D94" s="126">
        <v>0.10820382156781051</v>
      </c>
      <c r="E94" s="127">
        <v>0.1032420154400143</v>
      </c>
      <c r="F94" s="127">
        <v>4.8664110953372478E-3</v>
      </c>
      <c r="G94" s="87">
        <v>9.5395032458963838E-5</v>
      </c>
      <c r="H94" s="260" t="s">
        <v>471</v>
      </c>
      <c r="I94" s="390"/>
      <c r="J94" s="17"/>
      <c r="K94" s="17"/>
      <c r="L94" s="17"/>
      <c r="M94" s="17"/>
      <c r="N94" s="17"/>
      <c r="O94" s="17"/>
      <c r="P94" s="17"/>
      <c r="Q94" s="81"/>
    </row>
    <row r="95" spans="1:17">
      <c r="A95" s="116"/>
      <c r="B95" s="117"/>
      <c r="C95" s="25"/>
      <c r="D95" s="25"/>
      <c r="E95" s="25"/>
      <c r="F95" s="25"/>
      <c r="G95" s="25"/>
      <c r="H95" s="26"/>
      <c r="I95" s="26"/>
      <c r="J95" s="17"/>
      <c r="K95" s="17"/>
      <c r="L95" s="17"/>
      <c r="M95" s="17"/>
      <c r="N95" s="17"/>
      <c r="O95" s="17"/>
      <c r="P95" s="17"/>
      <c r="Q95" s="81"/>
    </row>
    <row r="96" spans="1:17">
      <c r="A96" s="116"/>
      <c r="B96" s="117"/>
      <c r="C96" s="25"/>
      <c r="D96" s="25"/>
      <c r="E96" s="25"/>
      <c r="F96" s="25"/>
      <c r="G96" s="25"/>
      <c r="H96" s="26"/>
      <c r="I96" s="26"/>
      <c r="J96" s="17"/>
      <c r="K96" s="17"/>
      <c r="L96" s="17"/>
      <c r="M96" s="17"/>
      <c r="N96" s="17"/>
      <c r="O96" s="17"/>
      <c r="P96" s="17"/>
      <c r="Q96" s="81"/>
    </row>
    <row r="97" spans="1:17">
      <c r="A97" s="129" t="s">
        <v>490</v>
      </c>
      <c r="B97" s="129"/>
      <c r="C97" s="129"/>
      <c r="D97" s="375" t="s">
        <v>362</v>
      </c>
      <c r="E97" s="375"/>
      <c r="F97" s="375"/>
      <c r="G97" s="375"/>
      <c r="H97" s="375" t="s">
        <v>361</v>
      </c>
      <c r="I97" s="375"/>
      <c r="J97" s="375"/>
      <c r="K97" s="375"/>
      <c r="L97" s="129"/>
      <c r="M97" s="129"/>
      <c r="N97" s="17"/>
      <c r="O97" s="17"/>
      <c r="P97" s="17"/>
      <c r="Q97" s="81"/>
    </row>
    <row r="98" spans="1:17" ht="18">
      <c r="A98" s="342" t="s">
        <v>4</v>
      </c>
      <c r="B98" s="342"/>
      <c r="C98" s="114" t="s">
        <v>5</v>
      </c>
      <c r="D98" s="217" t="s">
        <v>360</v>
      </c>
      <c r="E98" s="218" t="s">
        <v>383</v>
      </c>
      <c r="F98" s="218" t="s">
        <v>384</v>
      </c>
      <c r="G98" s="218" t="s">
        <v>385</v>
      </c>
      <c r="H98" s="217" t="s">
        <v>360</v>
      </c>
      <c r="I98" s="218" t="s">
        <v>383</v>
      </c>
      <c r="J98" s="218" t="s">
        <v>384</v>
      </c>
      <c r="K98" s="218" t="s">
        <v>385</v>
      </c>
      <c r="L98" s="114" t="s">
        <v>6</v>
      </c>
      <c r="M98" s="114" t="s">
        <v>7</v>
      </c>
      <c r="N98" s="17"/>
      <c r="O98" s="17"/>
      <c r="P98" s="17"/>
      <c r="Q98" s="81"/>
    </row>
    <row r="99" spans="1:17" ht="15" customHeight="1">
      <c r="A99" s="383" t="s">
        <v>119</v>
      </c>
      <c r="B99" s="113" t="s">
        <v>422</v>
      </c>
      <c r="C99" s="113" t="s">
        <v>11</v>
      </c>
      <c r="D99" s="126">
        <v>0.1296697233277416</v>
      </c>
      <c r="E99" s="127">
        <v>0.12529842103992253</v>
      </c>
      <c r="F99" s="87">
        <v>8.8160718409795971E-4</v>
      </c>
      <c r="G99" s="127">
        <v>3.4896951037210896E-3</v>
      </c>
      <c r="H99" s="126">
        <v>0.24243830226367186</v>
      </c>
      <c r="I99" s="127">
        <v>0.23806699997585282</v>
      </c>
      <c r="J99" s="127">
        <v>8.8160718409795971E-4</v>
      </c>
      <c r="K99" s="127">
        <v>3.4896951037210896E-3</v>
      </c>
      <c r="L99" s="260" t="s">
        <v>471</v>
      </c>
      <c r="M99" s="391" t="s">
        <v>381</v>
      </c>
      <c r="N99" s="17"/>
      <c r="O99" s="17"/>
      <c r="P99" s="17"/>
      <c r="Q99" s="81"/>
    </row>
    <row r="100" spans="1:17" s="40" customFormat="1" ht="15" customHeight="1">
      <c r="A100" s="383"/>
      <c r="B100" s="113" t="s">
        <v>306</v>
      </c>
      <c r="C100" s="113" t="s">
        <v>11</v>
      </c>
      <c r="D100" s="126">
        <v>7.1921161507179254E-2</v>
      </c>
      <c r="E100" s="127">
        <v>6.9496623767985391E-2</v>
      </c>
      <c r="F100" s="87">
        <v>4.8898240118195528E-4</v>
      </c>
      <c r="G100" s="127">
        <v>1.9355553380119061E-3</v>
      </c>
      <c r="H100" s="126">
        <v>0.1344681228983661</v>
      </c>
      <c r="I100" s="127">
        <v>0.13204358515917225</v>
      </c>
      <c r="J100" s="87">
        <v>4.8898240118195528E-4</v>
      </c>
      <c r="K100" s="127">
        <v>1.9355553380119061E-3</v>
      </c>
      <c r="L100" s="260" t="s">
        <v>471</v>
      </c>
      <c r="M100" s="391"/>
      <c r="N100" s="17"/>
      <c r="O100" s="17"/>
      <c r="P100" s="17"/>
      <c r="Q100" s="81"/>
    </row>
    <row r="101" spans="1:17" s="40" customFormat="1" ht="15" customHeight="1">
      <c r="A101" s="383"/>
      <c r="B101" s="113" t="s">
        <v>426</v>
      </c>
      <c r="C101" s="113" t="s">
        <v>11</v>
      </c>
      <c r="D101" s="126">
        <v>0.11418655004661082</v>
      </c>
      <c r="E101" s="127">
        <v>0.11033720175892055</v>
      </c>
      <c r="F101" s="87">
        <v>7.7633915045854387E-4</v>
      </c>
      <c r="G101" s="127">
        <v>3.0730091372317358E-3</v>
      </c>
      <c r="H101" s="126">
        <v>0.21349003162963931</v>
      </c>
      <c r="I101" s="127">
        <v>0.20964068334194902</v>
      </c>
      <c r="J101" s="87">
        <v>7.7633915045854387E-4</v>
      </c>
      <c r="K101" s="127">
        <v>3.0730091372317358E-3</v>
      </c>
      <c r="L101" s="260" t="s">
        <v>471</v>
      </c>
      <c r="M101" s="391"/>
      <c r="N101" s="17"/>
      <c r="O101" s="17"/>
      <c r="P101" s="17"/>
      <c r="Q101" s="81"/>
    </row>
    <row r="102" spans="1:17" s="40" customFormat="1" ht="15" customHeight="1">
      <c r="A102" s="383"/>
      <c r="B102" s="113" t="s">
        <v>305</v>
      </c>
      <c r="C102" s="113" t="s">
        <v>11</v>
      </c>
      <c r="D102" s="126">
        <v>0.35260241027653833</v>
      </c>
      <c r="E102" s="127">
        <v>0.3407158134428534</v>
      </c>
      <c r="F102" s="87">
        <v>2.3972968404070596E-3</v>
      </c>
      <c r="G102" s="127">
        <v>9.4892999932779439E-3</v>
      </c>
      <c r="H102" s="126">
        <v>0.65924664237510633</v>
      </c>
      <c r="I102" s="127">
        <v>0.64736004554142135</v>
      </c>
      <c r="J102" s="127">
        <v>2.3972968404070596E-3</v>
      </c>
      <c r="K102" s="127">
        <v>9.4892999932779439E-3</v>
      </c>
      <c r="L102" s="260" t="s">
        <v>471</v>
      </c>
      <c r="M102" s="391"/>
      <c r="N102" s="17"/>
      <c r="O102" s="17"/>
      <c r="P102" s="17"/>
      <c r="Q102" s="81"/>
    </row>
    <row r="103" spans="1:17">
      <c r="A103" s="103"/>
      <c r="B103" s="25"/>
      <c r="C103" s="25"/>
      <c r="D103" s="25"/>
      <c r="E103" s="25"/>
      <c r="F103" s="25"/>
      <c r="G103" s="25"/>
      <c r="H103" s="25"/>
      <c r="I103" s="25"/>
      <c r="J103" s="17"/>
      <c r="K103" s="17"/>
      <c r="L103" s="17"/>
      <c r="M103" s="17"/>
      <c r="N103" s="17"/>
      <c r="O103" s="17"/>
      <c r="P103" s="17"/>
      <c r="Q103" s="81"/>
    </row>
    <row r="104" spans="1:17">
      <c r="A104" s="129" t="s">
        <v>491</v>
      </c>
      <c r="B104" s="129"/>
      <c r="C104" s="129"/>
      <c r="D104" s="375" t="s">
        <v>361</v>
      </c>
      <c r="E104" s="375"/>
      <c r="F104" s="375"/>
      <c r="G104" s="375"/>
      <c r="H104" s="375" t="s">
        <v>362</v>
      </c>
      <c r="I104" s="375"/>
      <c r="J104" s="375"/>
      <c r="K104" s="375"/>
      <c r="L104" s="129"/>
      <c r="M104" s="382"/>
      <c r="N104" s="382"/>
      <c r="O104" s="17"/>
      <c r="P104" s="17"/>
      <c r="Q104" s="81"/>
    </row>
    <row r="105" spans="1:17" ht="18">
      <c r="A105" s="342" t="s">
        <v>4</v>
      </c>
      <c r="B105" s="342"/>
      <c r="C105" s="114" t="s">
        <v>5</v>
      </c>
      <c r="D105" s="217" t="s">
        <v>360</v>
      </c>
      <c r="E105" s="218" t="s">
        <v>383</v>
      </c>
      <c r="F105" s="218" t="s">
        <v>384</v>
      </c>
      <c r="G105" s="218" t="s">
        <v>385</v>
      </c>
      <c r="H105" s="217" t="s">
        <v>360</v>
      </c>
      <c r="I105" s="218" t="s">
        <v>383</v>
      </c>
      <c r="J105" s="218" t="s">
        <v>384</v>
      </c>
      <c r="K105" s="218" t="s">
        <v>385</v>
      </c>
      <c r="L105" s="114" t="s">
        <v>6</v>
      </c>
      <c r="M105" s="342" t="s">
        <v>7</v>
      </c>
      <c r="N105" s="342"/>
      <c r="O105" s="17"/>
      <c r="P105" s="17"/>
      <c r="Q105" s="81"/>
    </row>
    <row r="106" spans="1:17" ht="15" customHeight="1">
      <c r="A106" s="383" t="s">
        <v>231</v>
      </c>
      <c r="B106" s="113" t="s">
        <v>229</v>
      </c>
      <c r="C106" s="113" t="s">
        <v>11</v>
      </c>
      <c r="D106" s="126">
        <v>0.16236</v>
      </c>
      <c r="E106" s="127">
        <v>0.16155</v>
      </c>
      <c r="F106" s="92">
        <v>1.0000000000000001E-5</v>
      </c>
      <c r="G106" s="127">
        <v>8.0000000000000004E-4</v>
      </c>
      <c r="H106" s="157">
        <v>8.5839999999999986E-2</v>
      </c>
      <c r="I106" s="157">
        <v>8.5029999999999994E-2</v>
      </c>
      <c r="J106" s="158">
        <v>1.0000000000000001E-5</v>
      </c>
      <c r="K106" s="157">
        <v>8.0000000000000004E-4</v>
      </c>
      <c r="L106" s="260" t="s">
        <v>471</v>
      </c>
      <c r="M106" s="392" t="s">
        <v>382</v>
      </c>
      <c r="N106" s="393"/>
      <c r="O106" s="17"/>
      <c r="P106" s="17"/>
      <c r="Q106" s="81"/>
    </row>
    <row r="107" spans="1:17" ht="15" customHeight="1">
      <c r="A107" s="383"/>
      <c r="B107" s="113" t="s">
        <v>230</v>
      </c>
      <c r="C107" s="113" t="s">
        <v>11</v>
      </c>
      <c r="D107" s="126">
        <v>0.15970000000000004</v>
      </c>
      <c r="E107" s="159">
        <v>0.15890000000000001</v>
      </c>
      <c r="F107" s="160">
        <v>1.0000000000000001E-5</v>
      </c>
      <c r="G107" s="159">
        <v>7.9000000000000001E-4</v>
      </c>
      <c r="H107" s="157">
        <v>8.4429999999999991E-2</v>
      </c>
      <c r="I107" s="157">
        <v>8.3629999999999996E-2</v>
      </c>
      <c r="J107" s="158">
        <v>1.0000000000000001E-5</v>
      </c>
      <c r="K107" s="157">
        <v>7.9000000000000001E-4</v>
      </c>
      <c r="L107" s="260" t="s">
        <v>471</v>
      </c>
      <c r="M107" s="394"/>
      <c r="N107" s="395"/>
      <c r="O107" s="17"/>
      <c r="P107" s="17"/>
      <c r="Q107" s="81"/>
    </row>
    <row r="108" spans="1:17" ht="15" customHeight="1">
      <c r="A108" s="383"/>
      <c r="B108" s="113" t="s">
        <v>13</v>
      </c>
      <c r="C108" s="113" t="s">
        <v>11</v>
      </c>
      <c r="D108" s="126">
        <v>0.23955000000000001</v>
      </c>
      <c r="E108" s="159">
        <v>0.23835000000000001</v>
      </c>
      <c r="F108" s="160">
        <v>1.0000000000000001E-5</v>
      </c>
      <c r="G108" s="159">
        <v>1.1900000000000001E-3</v>
      </c>
      <c r="H108" s="157">
        <v>0.12665000000000001</v>
      </c>
      <c r="I108" s="157">
        <v>0.12545000000000001</v>
      </c>
      <c r="J108" s="158">
        <v>1.0000000000000001E-5</v>
      </c>
      <c r="K108" s="157">
        <v>1.1900000000000001E-3</v>
      </c>
      <c r="L108" s="260" t="s">
        <v>471</v>
      </c>
      <c r="M108" s="394"/>
      <c r="N108" s="395"/>
      <c r="O108" s="17"/>
      <c r="P108" s="17"/>
      <c r="Q108" s="81"/>
    </row>
    <row r="109" spans="1:17" ht="15" customHeight="1">
      <c r="A109" s="383" t="s">
        <v>233</v>
      </c>
      <c r="B109" s="113" t="s">
        <v>229</v>
      </c>
      <c r="C109" s="113" t="s">
        <v>11</v>
      </c>
      <c r="D109" s="126">
        <v>0.21256</v>
      </c>
      <c r="E109" s="159">
        <v>0.21149999999999999</v>
      </c>
      <c r="F109" s="160">
        <v>1.0000000000000001E-5</v>
      </c>
      <c r="G109" s="159">
        <v>1.0499999999999999E-3</v>
      </c>
      <c r="H109" s="157">
        <v>0.11237</v>
      </c>
      <c r="I109" s="157">
        <v>0.11131000000000001</v>
      </c>
      <c r="J109" s="158">
        <v>1.0000000000000001E-5</v>
      </c>
      <c r="K109" s="157">
        <v>1.0499999999999999E-3</v>
      </c>
      <c r="L109" s="260" t="s">
        <v>471</v>
      </c>
      <c r="M109" s="394"/>
      <c r="N109" s="395"/>
      <c r="O109" s="17"/>
      <c r="P109" s="17"/>
      <c r="Q109" s="81"/>
    </row>
    <row r="110" spans="1:17" ht="15" customHeight="1">
      <c r="A110" s="383"/>
      <c r="B110" s="113" t="s">
        <v>230</v>
      </c>
      <c r="C110" s="113" t="s">
        <v>11</v>
      </c>
      <c r="D110" s="126">
        <v>0.16279000000000002</v>
      </c>
      <c r="E110" s="159">
        <v>0.16197</v>
      </c>
      <c r="F110" s="160">
        <v>1.0000000000000001E-5</v>
      </c>
      <c r="G110" s="159">
        <v>8.0999999999999996E-4</v>
      </c>
      <c r="H110" s="157">
        <v>8.6070000000000008E-2</v>
      </c>
      <c r="I110" s="157">
        <v>8.5250000000000006E-2</v>
      </c>
      <c r="J110" s="158">
        <v>1.0000000000000001E-5</v>
      </c>
      <c r="K110" s="157">
        <v>8.0999999999999996E-4</v>
      </c>
      <c r="L110" s="260" t="s">
        <v>471</v>
      </c>
      <c r="M110" s="394"/>
      <c r="N110" s="395"/>
      <c r="O110" s="17"/>
      <c r="P110" s="17"/>
      <c r="Q110" s="81"/>
    </row>
    <row r="111" spans="1:17" ht="15" customHeight="1">
      <c r="A111" s="383"/>
      <c r="B111" s="113" t="s">
        <v>12</v>
      </c>
      <c r="C111" s="113" t="s">
        <v>11</v>
      </c>
      <c r="D111" s="126">
        <v>0.26046000000000002</v>
      </c>
      <c r="E111" s="159">
        <v>0.25916</v>
      </c>
      <c r="F111" s="160">
        <v>1.0000000000000001E-5</v>
      </c>
      <c r="G111" s="159">
        <v>1.2899999999999999E-3</v>
      </c>
      <c r="H111" s="157">
        <v>0.13770000000000002</v>
      </c>
      <c r="I111" s="157">
        <v>0.13639999999999999</v>
      </c>
      <c r="J111" s="158">
        <v>1.0000000000000001E-5</v>
      </c>
      <c r="K111" s="157">
        <v>1.2899999999999999E-3</v>
      </c>
      <c r="L111" s="260" t="s">
        <v>471</v>
      </c>
      <c r="M111" s="394"/>
      <c r="N111" s="395"/>
      <c r="O111" s="17"/>
      <c r="P111" s="17"/>
      <c r="Q111" s="81"/>
    </row>
    <row r="112" spans="1:17" ht="15" customHeight="1">
      <c r="A112" s="383"/>
      <c r="B112" s="113" t="s">
        <v>13</v>
      </c>
      <c r="C112" s="113" t="s">
        <v>11</v>
      </c>
      <c r="D112" s="126">
        <v>0.47208000000000006</v>
      </c>
      <c r="E112" s="159">
        <v>0.46972000000000003</v>
      </c>
      <c r="F112" s="160">
        <v>2.0000000000000002E-5</v>
      </c>
      <c r="G112" s="159">
        <v>2.3400000000000001E-3</v>
      </c>
      <c r="H112" s="157">
        <v>0.24958</v>
      </c>
      <c r="I112" s="157">
        <v>0.24722</v>
      </c>
      <c r="J112" s="158">
        <v>2.0000000000000002E-5</v>
      </c>
      <c r="K112" s="157">
        <v>2.3400000000000001E-3</v>
      </c>
      <c r="L112" s="260" t="s">
        <v>471</v>
      </c>
      <c r="M112" s="394"/>
      <c r="N112" s="395"/>
      <c r="O112" s="17"/>
      <c r="P112" s="17"/>
      <c r="Q112" s="81"/>
    </row>
    <row r="113" spans="1:53" ht="15" customHeight="1">
      <c r="A113" s="383"/>
      <c r="B113" s="113" t="s">
        <v>232</v>
      </c>
      <c r="C113" s="113" t="s">
        <v>11</v>
      </c>
      <c r="D113" s="126">
        <v>0.65115000000000001</v>
      </c>
      <c r="E113" s="159">
        <v>0.64790000000000003</v>
      </c>
      <c r="F113" s="160">
        <v>2.0000000000000002E-5</v>
      </c>
      <c r="G113" s="159">
        <v>3.2299999999999998E-3</v>
      </c>
      <c r="H113" s="157">
        <v>0.34425000000000006</v>
      </c>
      <c r="I113" s="157">
        <v>0.34100000000000003</v>
      </c>
      <c r="J113" s="158">
        <v>2.0000000000000002E-5</v>
      </c>
      <c r="K113" s="157">
        <v>3.2299999999999998E-3</v>
      </c>
      <c r="L113" s="260" t="s">
        <v>471</v>
      </c>
      <c r="M113" s="396"/>
      <c r="N113" s="397"/>
      <c r="O113" s="17"/>
      <c r="P113" s="17"/>
      <c r="Q113" s="81"/>
    </row>
    <row r="114" spans="1:53" ht="15" customHeight="1">
      <c r="A114" s="108"/>
      <c r="B114" s="25"/>
      <c r="C114" s="25"/>
      <c r="D114" s="25"/>
      <c r="E114" s="25"/>
      <c r="F114" s="25"/>
      <c r="G114" s="25"/>
      <c r="H114" s="25"/>
      <c r="I114" s="25"/>
      <c r="J114" s="17"/>
      <c r="K114" s="17"/>
      <c r="L114" s="17"/>
      <c r="M114" s="17"/>
      <c r="N114" s="17"/>
      <c r="O114" s="17"/>
      <c r="P114" s="17"/>
      <c r="Q114" s="81"/>
    </row>
    <row r="115" spans="1:53" s="40" customFormat="1" ht="15" customHeight="1">
      <c r="A115" s="349" t="s">
        <v>458</v>
      </c>
      <c r="B115" s="350"/>
      <c r="C115" s="350"/>
      <c r="D115" s="350"/>
      <c r="E115" s="350"/>
      <c r="F115" s="350"/>
      <c r="G115" s="350"/>
      <c r="H115" s="25"/>
      <c r="I115" s="25"/>
      <c r="J115" s="17"/>
      <c r="K115" s="17"/>
      <c r="L115" s="17"/>
      <c r="M115" s="17"/>
      <c r="N115" s="17"/>
      <c r="O115" s="17"/>
      <c r="P115" s="17"/>
      <c r="Q115" s="81"/>
    </row>
    <row r="116" spans="1:53" s="62" customFormat="1" ht="18">
      <c r="A116" s="348" t="s">
        <v>4</v>
      </c>
      <c r="B116" s="342"/>
      <c r="C116" s="114" t="s">
        <v>5</v>
      </c>
      <c r="D116" s="85" t="s">
        <v>360</v>
      </c>
      <c r="E116" s="114" t="s">
        <v>6</v>
      </c>
      <c r="F116" s="342" t="s">
        <v>7</v>
      </c>
      <c r="G116" s="342"/>
      <c r="H116" s="25"/>
      <c r="I116" s="25"/>
      <c r="J116" s="17"/>
      <c r="K116" s="17"/>
      <c r="L116" s="17"/>
      <c r="M116" s="17"/>
      <c r="N116" s="17"/>
      <c r="O116" s="17"/>
      <c r="P116" s="17"/>
      <c r="Q116" s="81"/>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row>
    <row r="117" spans="1:53" s="62" customFormat="1">
      <c r="A117" s="386" t="s">
        <v>310</v>
      </c>
      <c r="B117" s="154" t="s">
        <v>311</v>
      </c>
      <c r="C117" s="155" t="s">
        <v>312</v>
      </c>
      <c r="D117" s="156">
        <v>57.3</v>
      </c>
      <c r="E117" s="260" t="s">
        <v>471</v>
      </c>
      <c r="F117" s="385" t="s">
        <v>354</v>
      </c>
      <c r="G117" s="385"/>
      <c r="H117" s="25"/>
      <c r="I117" s="25"/>
      <c r="J117" s="17"/>
      <c r="K117" s="17"/>
      <c r="L117" s="17"/>
      <c r="M117" s="17"/>
      <c r="N117" s="17"/>
      <c r="O117" s="17"/>
      <c r="P117" s="17"/>
      <c r="Q117" s="81"/>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row>
    <row r="118" spans="1:53" s="62" customFormat="1">
      <c r="A118" s="386"/>
      <c r="B118" s="154" t="s">
        <v>313</v>
      </c>
      <c r="C118" s="155" t="s">
        <v>312</v>
      </c>
      <c r="D118" s="156">
        <v>65.099999999999994</v>
      </c>
      <c r="E118" s="260" t="s">
        <v>471</v>
      </c>
      <c r="F118" s="385" t="s">
        <v>354</v>
      </c>
      <c r="G118" s="385"/>
      <c r="H118" s="25"/>
      <c r="I118" s="25"/>
      <c r="J118" s="17"/>
      <c r="K118" s="17"/>
      <c r="L118" s="17"/>
      <c r="M118" s="17"/>
      <c r="N118" s="17"/>
      <c r="O118" s="17"/>
      <c r="P118" s="17"/>
      <c r="Q118" s="81"/>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row>
    <row r="119" spans="1:53" s="62" customFormat="1">
      <c r="A119" s="386"/>
      <c r="B119" s="154" t="s">
        <v>314</v>
      </c>
      <c r="C119" s="155" t="s">
        <v>312</v>
      </c>
      <c r="D119" s="156">
        <v>19</v>
      </c>
      <c r="E119" s="260" t="s">
        <v>471</v>
      </c>
      <c r="F119" s="385" t="s">
        <v>354</v>
      </c>
      <c r="G119" s="385"/>
      <c r="H119" s="25"/>
      <c r="I119" s="25"/>
      <c r="J119" s="17"/>
      <c r="K119" s="17"/>
      <c r="L119" s="17"/>
      <c r="M119" s="17"/>
      <c r="N119" s="17"/>
      <c r="O119" s="17"/>
      <c r="P119" s="17"/>
      <c r="Q119" s="81"/>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row>
    <row r="120" spans="1:53" s="62" customFormat="1">
      <c r="A120" s="386"/>
      <c r="B120" s="154" t="s">
        <v>315</v>
      </c>
      <c r="C120" s="155" t="s">
        <v>312</v>
      </c>
      <c r="D120" s="156">
        <v>13.9</v>
      </c>
      <c r="E120" s="260" t="s">
        <v>471</v>
      </c>
      <c r="F120" s="385" t="s">
        <v>354</v>
      </c>
      <c r="G120" s="385"/>
      <c r="H120" s="25"/>
      <c r="I120" s="25"/>
      <c r="J120" s="17"/>
      <c r="K120" s="17"/>
      <c r="L120" s="17"/>
      <c r="M120" s="17"/>
      <c r="N120" s="17"/>
      <c r="O120" s="17"/>
      <c r="P120" s="17"/>
      <c r="Q120" s="81"/>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row>
    <row r="121" spans="1:53" s="62" customFormat="1">
      <c r="A121" s="386"/>
      <c r="B121" s="154" t="s">
        <v>316</v>
      </c>
      <c r="C121" s="155" t="s">
        <v>312</v>
      </c>
      <c r="D121" s="156">
        <v>14.1</v>
      </c>
      <c r="E121" s="260" t="s">
        <v>471</v>
      </c>
      <c r="F121" s="385" t="s">
        <v>354</v>
      </c>
      <c r="G121" s="385"/>
      <c r="H121" s="25"/>
      <c r="I121" s="25"/>
      <c r="J121" s="17"/>
      <c r="K121" s="17"/>
      <c r="L121" s="17"/>
      <c r="M121" s="17"/>
      <c r="N121" s="17"/>
      <c r="O121" s="17"/>
      <c r="P121" s="17"/>
      <c r="Q121" s="81"/>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row>
    <row r="122" spans="1:53" s="62" customFormat="1">
      <c r="A122" s="386"/>
      <c r="B122" s="154" t="s">
        <v>317</v>
      </c>
      <c r="C122" s="155" t="s">
        <v>312</v>
      </c>
      <c r="D122" s="156">
        <v>19.600000000000001</v>
      </c>
      <c r="E122" s="260" t="s">
        <v>471</v>
      </c>
      <c r="F122" s="385" t="s">
        <v>354</v>
      </c>
      <c r="G122" s="385"/>
      <c r="H122" s="25"/>
      <c r="I122" s="25"/>
      <c r="J122" s="17"/>
      <c r="K122" s="17"/>
      <c r="L122" s="17"/>
      <c r="M122" s="17"/>
      <c r="N122" s="17"/>
      <c r="O122" s="17"/>
      <c r="P122" s="17"/>
      <c r="Q122" s="81"/>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row>
    <row r="123" spans="1:53" s="62" customFormat="1">
      <c r="A123" s="386"/>
      <c r="B123" s="154" t="s">
        <v>318</v>
      </c>
      <c r="C123" s="155" t="s">
        <v>312</v>
      </c>
      <c r="D123" s="156">
        <v>64</v>
      </c>
      <c r="E123" s="260" t="s">
        <v>471</v>
      </c>
      <c r="F123" s="385" t="s">
        <v>354</v>
      </c>
      <c r="G123" s="385"/>
      <c r="H123" s="25"/>
      <c r="I123" s="25"/>
      <c r="J123" s="17"/>
      <c r="K123" s="17"/>
      <c r="L123" s="17"/>
      <c r="M123" s="17"/>
      <c r="N123" s="17"/>
      <c r="O123" s="17"/>
      <c r="P123" s="17"/>
      <c r="Q123" s="81"/>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row>
    <row r="124" spans="1:53" s="62" customFormat="1">
      <c r="A124" s="386"/>
      <c r="B124" s="154" t="s">
        <v>319</v>
      </c>
      <c r="C124" s="155" t="s">
        <v>312</v>
      </c>
      <c r="D124" s="156">
        <v>56</v>
      </c>
      <c r="E124" s="260" t="s">
        <v>471</v>
      </c>
      <c r="F124" s="385" t="s">
        <v>354</v>
      </c>
      <c r="G124" s="385"/>
      <c r="H124" s="25"/>
      <c r="I124" s="25"/>
      <c r="J124" s="17"/>
      <c r="K124" s="17"/>
      <c r="L124" s="17"/>
      <c r="M124" s="17"/>
      <c r="N124" s="17"/>
      <c r="O124" s="17"/>
      <c r="P124" s="17"/>
      <c r="Q124" s="81"/>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row>
    <row r="125" spans="1:53" s="62" customFormat="1">
      <c r="A125" s="386"/>
      <c r="B125" s="154" t="s">
        <v>320</v>
      </c>
      <c r="C125" s="155" t="s">
        <v>312</v>
      </c>
      <c r="D125" s="156">
        <v>72.3</v>
      </c>
      <c r="E125" s="260" t="s">
        <v>471</v>
      </c>
      <c r="F125" s="385" t="s">
        <v>354</v>
      </c>
      <c r="G125" s="385"/>
      <c r="H125" s="25"/>
      <c r="I125" s="25"/>
      <c r="J125" s="17"/>
      <c r="K125" s="17"/>
      <c r="L125" s="17"/>
      <c r="M125" s="17"/>
      <c r="N125" s="17"/>
      <c r="O125" s="17"/>
      <c r="P125" s="17"/>
      <c r="Q125" s="81"/>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row>
    <row r="126" spans="1:53" s="62" customFormat="1">
      <c r="A126" s="386"/>
      <c r="B126" s="154" t="s">
        <v>321</v>
      </c>
      <c r="C126" s="155" t="s">
        <v>312</v>
      </c>
      <c r="D126" s="156">
        <v>93.3</v>
      </c>
      <c r="E126" s="260" t="s">
        <v>471</v>
      </c>
      <c r="F126" s="385" t="s">
        <v>354</v>
      </c>
      <c r="G126" s="385"/>
      <c r="H126" s="25"/>
      <c r="I126" s="25"/>
      <c r="J126" s="17"/>
      <c r="K126" s="17"/>
      <c r="L126" s="17"/>
      <c r="M126" s="17"/>
      <c r="N126" s="17"/>
      <c r="O126" s="17"/>
      <c r="P126" s="17"/>
      <c r="Q126" s="81"/>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row>
    <row r="127" spans="1:53" s="62" customFormat="1">
      <c r="A127" s="386"/>
      <c r="B127" s="154" t="s">
        <v>322</v>
      </c>
      <c r="C127" s="155" t="s">
        <v>312</v>
      </c>
      <c r="D127" s="156">
        <v>15.5</v>
      </c>
      <c r="E127" s="260" t="s">
        <v>471</v>
      </c>
      <c r="F127" s="385" t="s">
        <v>354</v>
      </c>
      <c r="G127" s="385"/>
      <c r="H127" s="25"/>
      <c r="I127" s="25"/>
      <c r="J127" s="17"/>
      <c r="K127" s="17"/>
      <c r="L127" s="17"/>
      <c r="M127" s="17"/>
      <c r="N127" s="17"/>
      <c r="O127" s="17"/>
      <c r="P127" s="17"/>
      <c r="Q127" s="81"/>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row>
    <row r="128" spans="1:53" s="62" customFormat="1">
      <c r="A128" s="386"/>
      <c r="B128" s="154" t="s">
        <v>323</v>
      </c>
      <c r="C128" s="155" t="s">
        <v>312</v>
      </c>
      <c r="D128" s="156">
        <v>16.100000000000001</v>
      </c>
      <c r="E128" s="260" t="s">
        <v>471</v>
      </c>
      <c r="F128" s="385" t="s">
        <v>354</v>
      </c>
      <c r="G128" s="385"/>
      <c r="H128" s="25"/>
      <c r="I128" s="25"/>
      <c r="J128" s="17"/>
      <c r="K128" s="17"/>
      <c r="L128" s="17"/>
      <c r="M128" s="17"/>
      <c r="N128" s="17"/>
      <c r="O128" s="17"/>
      <c r="P128" s="17"/>
      <c r="Q128" s="81"/>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row>
    <row r="129" spans="1:53" s="62" customFormat="1">
      <c r="A129" s="386"/>
      <c r="B129" s="154" t="s">
        <v>324</v>
      </c>
      <c r="C129" s="155" t="s">
        <v>312</v>
      </c>
      <c r="D129" s="156">
        <v>29.7</v>
      </c>
      <c r="E129" s="260" t="s">
        <v>471</v>
      </c>
      <c r="F129" s="385" t="s">
        <v>354</v>
      </c>
      <c r="G129" s="385"/>
      <c r="H129" s="25"/>
      <c r="I129" s="25"/>
      <c r="J129" s="17"/>
      <c r="K129" s="17"/>
      <c r="L129" s="17"/>
      <c r="M129" s="17"/>
      <c r="N129" s="17"/>
      <c r="O129" s="17"/>
      <c r="P129" s="17"/>
      <c r="Q129" s="81"/>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row>
    <row r="130" spans="1:53" s="62" customFormat="1">
      <c r="A130" s="386"/>
      <c r="B130" s="154" t="s">
        <v>325</v>
      </c>
      <c r="C130" s="155" t="s">
        <v>312</v>
      </c>
      <c r="D130" s="156">
        <v>67.8</v>
      </c>
      <c r="E130" s="260" t="s">
        <v>471</v>
      </c>
      <c r="F130" s="385" t="s">
        <v>354</v>
      </c>
      <c r="G130" s="385"/>
      <c r="H130" s="25"/>
      <c r="I130" s="25"/>
      <c r="J130" s="17"/>
      <c r="K130" s="17"/>
      <c r="L130" s="17"/>
      <c r="M130" s="17"/>
      <c r="N130" s="17"/>
      <c r="O130" s="17"/>
      <c r="P130" s="17"/>
      <c r="Q130" s="81"/>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row>
    <row r="131" spans="1:53" s="62" customFormat="1">
      <c r="A131" s="386"/>
      <c r="B131" s="154" t="s">
        <v>326</v>
      </c>
      <c r="C131" s="155" t="s">
        <v>312</v>
      </c>
      <c r="D131" s="156">
        <v>6.6</v>
      </c>
      <c r="E131" s="260" t="s">
        <v>471</v>
      </c>
      <c r="F131" s="385" t="s">
        <v>354</v>
      </c>
      <c r="G131" s="385"/>
      <c r="H131" s="25"/>
      <c r="I131" s="25"/>
      <c r="J131" s="17"/>
      <c r="K131" s="17"/>
      <c r="L131" s="17"/>
      <c r="M131" s="17"/>
      <c r="N131" s="17"/>
      <c r="O131" s="17"/>
      <c r="P131" s="17"/>
      <c r="Q131" s="81"/>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row>
    <row r="132" spans="1:53" s="62" customFormat="1">
      <c r="A132" s="386"/>
      <c r="B132" s="154" t="s">
        <v>327</v>
      </c>
      <c r="C132" s="155" t="s">
        <v>312</v>
      </c>
      <c r="D132" s="156">
        <v>20.8</v>
      </c>
      <c r="E132" s="260" t="s">
        <v>471</v>
      </c>
      <c r="F132" s="385" t="s">
        <v>354</v>
      </c>
      <c r="G132" s="385"/>
      <c r="H132" s="25"/>
      <c r="I132" s="25"/>
      <c r="J132" s="17"/>
      <c r="K132" s="17"/>
      <c r="L132" s="17"/>
      <c r="M132" s="17"/>
      <c r="N132" s="17"/>
      <c r="O132" s="17"/>
      <c r="P132" s="17"/>
      <c r="Q132" s="81"/>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row>
    <row r="133" spans="1:53" s="62" customFormat="1">
      <c r="A133" s="386"/>
      <c r="B133" s="154" t="s">
        <v>328</v>
      </c>
      <c r="C133" s="155" t="s">
        <v>312</v>
      </c>
      <c r="D133" s="156">
        <v>103.1</v>
      </c>
      <c r="E133" s="260" t="s">
        <v>471</v>
      </c>
      <c r="F133" s="385" t="s">
        <v>354</v>
      </c>
      <c r="G133" s="385"/>
      <c r="H133" s="25"/>
      <c r="I133" s="25"/>
      <c r="J133" s="17"/>
      <c r="K133" s="17"/>
      <c r="L133" s="17"/>
      <c r="M133" s="17"/>
      <c r="N133" s="17"/>
      <c r="O133" s="17"/>
      <c r="P133" s="17"/>
      <c r="Q133" s="81"/>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row>
    <row r="134" spans="1:53" s="62" customFormat="1">
      <c r="A134" s="386"/>
      <c r="B134" s="154" t="s">
        <v>329</v>
      </c>
      <c r="C134" s="155" t="s">
        <v>312</v>
      </c>
      <c r="D134" s="156">
        <v>126.7</v>
      </c>
      <c r="E134" s="260" t="s">
        <v>471</v>
      </c>
      <c r="F134" s="385" t="s">
        <v>354</v>
      </c>
      <c r="G134" s="385"/>
      <c r="H134" s="25"/>
      <c r="I134" s="25"/>
      <c r="J134" s="17"/>
      <c r="K134" s="17"/>
      <c r="L134" s="17"/>
      <c r="M134" s="17"/>
      <c r="N134" s="17"/>
      <c r="O134" s="17"/>
      <c r="P134" s="17"/>
      <c r="Q134" s="81"/>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row>
    <row r="135" spans="1:53" s="62" customFormat="1">
      <c r="A135" s="386"/>
      <c r="B135" s="154" t="s">
        <v>330</v>
      </c>
      <c r="C135" s="155" t="s">
        <v>312</v>
      </c>
      <c r="D135" s="156">
        <v>30</v>
      </c>
      <c r="E135" s="260" t="s">
        <v>471</v>
      </c>
      <c r="F135" s="385" t="s">
        <v>354</v>
      </c>
      <c r="G135" s="385"/>
      <c r="H135" s="25"/>
      <c r="I135" s="25"/>
      <c r="J135" s="17"/>
      <c r="K135" s="17"/>
      <c r="L135" s="17"/>
      <c r="M135" s="17"/>
      <c r="N135" s="17"/>
      <c r="O135" s="17"/>
      <c r="P135" s="17"/>
      <c r="Q135" s="81"/>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row>
    <row r="136" spans="1:53" s="62" customFormat="1">
      <c r="A136" s="386"/>
      <c r="B136" s="154" t="s">
        <v>331</v>
      </c>
      <c r="C136" s="155" t="s">
        <v>312</v>
      </c>
      <c r="D136" s="156">
        <v>24.9</v>
      </c>
      <c r="E136" s="260" t="s">
        <v>471</v>
      </c>
      <c r="F136" s="385" t="s">
        <v>354</v>
      </c>
      <c r="G136" s="385"/>
      <c r="H136" s="25"/>
      <c r="I136" s="25"/>
      <c r="J136" s="17"/>
      <c r="K136" s="17"/>
      <c r="L136" s="17"/>
      <c r="M136" s="17"/>
      <c r="N136" s="17"/>
      <c r="O136" s="17"/>
      <c r="P136" s="17"/>
      <c r="Q136" s="81"/>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row>
    <row r="137" spans="1:53" s="62" customFormat="1">
      <c r="A137" s="386"/>
      <c r="B137" s="154" t="s">
        <v>332</v>
      </c>
      <c r="C137" s="155" t="s">
        <v>312</v>
      </c>
      <c r="D137" s="156">
        <v>75.5</v>
      </c>
      <c r="E137" s="260" t="s">
        <v>471</v>
      </c>
      <c r="F137" s="385" t="s">
        <v>354</v>
      </c>
      <c r="G137" s="385"/>
      <c r="H137" s="25"/>
      <c r="I137" s="25"/>
      <c r="J137" s="17"/>
      <c r="K137" s="17"/>
      <c r="L137" s="17"/>
      <c r="M137" s="17"/>
      <c r="N137" s="17"/>
      <c r="O137" s="17"/>
      <c r="P137" s="17"/>
      <c r="Q137" s="81"/>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row>
    <row r="138" spans="1:53" s="62" customFormat="1">
      <c r="A138" s="386"/>
      <c r="B138" s="154" t="s">
        <v>333</v>
      </c>
      <c r="C138" s="155" t="s">
        <v>312</v>
      </c>
      <c r="D138" s="156">
        <v>98.3</v>
      </c>
      <c r="E138" s="260" t="s">
        <v>471</v>
      </c>
      <c r="F138" s="385" t="s">
        <v>354</v>
      </c>
      <c r="G138" s="385"/>
      <c r="H138" s="25"/>
      <c r="I138" s="25"/>
      <c r="J138" s="17"/>
      <c r="K138" s="17"/>
      <c r="L138" s="17"/>
      <c r="M138" s="17"/>
      <c r="N138" s="17"/>
      <c r="O138" s="17"/>
      <c r="P138" s="17"/>
      <c r="Q138" s="81"/>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row>
    <row r="139" spans="1:53" s="62" customFormat="1">
      <c r="A139" s="386"/>
      <c r="B139" s="154" t="s">
        <v>334</v>
      </c>
      <c r="C139" s="155" t="s">
        <v>312</v>
      </c>
      <c r="D139" s="156">
        <v>92.6</v>
      </c>
      <c r="E139" s="260" t="s">
        <v>471</v>
      </c>
      <c r="F139" s="385" t="s">
        <v>354</v>
      </c>
      <c r="G139" s="385"/>
      <c r="H139" s="25"/>
      <c r="I139" s="25"/>
      <c r="J139" s="17"/>
      <c r="K139" s="17"/>
      <c r="L139" s="17"/>
      <c r="M139" s="17"/>
      <c r="N139" s="17"/>
      <c r="O139" s="17"/>
      <c r="P139" s="17"/>
      <c r="Q139" s="81"/>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row>
    <row r="140" spans="1:53" s="62" customFormat="1">
      <c r="A140" s="386"/>
      <c r="B140" s="154" t="s">
        <v>335</v>
      </c>
      <c r="C140" s="155" t="s">
        <v>312</v>
      </c>
      <c r="D140" s="156">
        <v>30.3</v>
      </c>
      <c r="E140" s="260" t="s">
        <v>471</v>
      </c>
      <c r="F140" s="385" t="s">
        <v>354</v>
      </c>
      <c r="G140" s="385"/>
      <c r="H140" s="25"/>
      <c r="I140" s="25"/>
      <c r="J140" s="17"/>
      <c r="K140" s="17"/>
      <c r="L140" s="17"/>
      <c r="M140" s="17"/>
      <c r="N140" s="17"/>
      <c r="O140" s="17"/>
      <c r="P140" s="17"/>
      <c r="Q140" s="81"/>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row>
    <row r="141" spans="1:53" s="62" customFormat="1">
      <c r="A141" s="386"/>
      <c r="B141" s="154" t="s">
        <v>336</v>
      </c>
      <c r="C141" s="155" t="s">
        <v>312</v>
      </c>
      <c r="D141" s="156">
        <v>21.7</v>
      </c>
      <c r="E141" s="260" t="s">
        <v>471</v>
      </c>
      <c r="F141" s="385" t="s">
        <v>354</v>
      </c>
      <c r="G141" s="385"/>
      <c r="H141" s="25"/>
      <c r="I141" s="25"/>
      <c r="J141" s="17"/>
      <c r="K141" s="17"/>
      <c r="L141" s="17"/>
      <c r="M141" s="17"/>
      <c r="N141" s="17"/>
      <c r="O141" s="17"/>
      <c r="P141" s="17"/>
      <c r="Q141" s="81"/>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row>
    <row r="142" spans="1:53" s="62" customFormat="1">
      <c r="A142" s="386"/>
      <c r="B142" s="154" t="s">
        <v>337</v>
      </c>
      <c r="C142" s="155" t="s">
        <v>312</v>
      </c>
      <c r="D142" s="156">
        <v>12.3</v>
      </c>
      <c r="E142" s="260" t="s">
        <v>471</v>
      </c>
      <c r="F142" s="385" t="s">
        <v>354</v>
      </c>
      <c r="G142" s="385"/>
      <c r="H142" s="25"/>
      <c r="I142" s="25"/>
      <c r="J142" s="17"/>
      <c r="K142" s="17"/>
      <c r="L142" s="17"/>
      <c r="M142" s="17"/>
      <c r="N142" s="17"/>
      <c r="O142" s="17"/>
      <c r="P142" s="17"/>
      <c r="Q142" s="81"/>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row>
    <row r="143" spans="1:53" s="62" customFormat="1">
      <c r="A143" s="386"/>
      <c r="B143" s="154" t="s">
        <v>338</v>
      </c>
      <c r="C143" s="155" t="s">
        <v>312</v>
      </c>
      <c r="D143" s="156">
        <v>31.1</v>
      </c>
      <c r="E143" s="260" t="s">
        <v>471</v>
      </c>
      <c r="F143" s="385" t="s">
        <v>354</v>
      </c>
      <c r="G143" s="385"/>
      <c r="H143" s="25"/>
      <c r="I143" s="25"/>
      <c r="J143" s="17"/>
      <c r="K143" s="17"/>
      <c r="L143" s="17"/>
      <c r="M143" s="17"/>
      <c r="N143" s="17"/>
      <c r="O143" s="17"/>
      <c r="P143" s="17"/>
      <c r="Q143" s="81"/>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row>
    <row r="144" spans="1:53" s="62" customFormat="1">
      <c r="A144" s="386"/>
      <c r="B144" s="154" t="s">
        <v>339</v>
      </c>
      <c r="C144" s="155" t="s">
        <v>312</v>
      </c>
      <c r="D144" s="156">
        <v>53.8</v>
      </c>
      <c r="E144" s="260" t="s">
        <v>471</v>
      </c>
      <c r="F144" s="385" t="s">
        <v>354</v>
      </c>
      <c r="G144" s="385"/>
      <c r="H144" s="25"/>
      <c r="I144" s="25"/>
      <c r="J144" s="17"/>
      <c r="K144" s="17"/>
      <c r="L144" s="17"/>
      <c r="M144" s="17"/>
      <c r="N144" s="17"/>
      <c r="O144" s="17"/>
      <c r="P144" s="17"/>
      <c r="Q144" s="81"/>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row>
    <row r="145" spans="1:53" s="62" customFormat="1">
      <c r="A145" s="386"/>
      <c r="B145" s="154" t="s">
        <v>340</v>
      </c>
      <c r="C145" s="155" t="s">
        <v>312</v>
      </c>
      <c r="D145" s="156">
        <v>19.2</v>
      </c>
      <c r="E145" s="260" t="s">
        <v>471</v>
      </c>
      <c r="F145" s="385" t="s">
        <v>354</v>
      </c>
      <c r="G145" s="385"/>
      <c r="H145" s="25"/>
      <c r="I145" s="25"/>
      <c r="J145" s="17"/>
      <c r="K145" s="17"/>
      <c r="L145" s="17"/>
      <c r="M145" s="17"/>
      <c r="N145" s="17"/>
      <c r="O145" s="17"/>
      <c r="P145" s="17"/>
      <c r="Q145" s="81"/>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row>
    <row r="146" spans="1:53" s="62" customFormat="1">
      <c r="A146" s="386"/>
      <c r="B146" s="154" t="s">
        <v>341</v>
      </c>
      <c r="C146" s="155" t="s">
        <v>312</v>
      </c>
      <c r="D146" s="156">
        <v>140.9</v>
      </c>
      <c r="E146" s="260" t="s">
        <v>471</v>
      </c>
      <c r="F146" s="385" t="s">
        <v>354</v>
      </c>
      <c r="G146" s="385"/>
      <c r="H146" s="25"/>
      <c r="I146" s="25"/>
      <c r="J146" s="17"/>
      <c r="K146" s="17"/>
      <c r="L146" s="17"/>
      <c r="M146" s="17"/>
      <c r="N146" s="17"/>
      <c r="O146" s="17"/>
      <c r="P146" s="17"/>
      <c r="Q146" s="81"/>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row>
    <row r="147" spans="1:53" s="62" customFormat="1">
      <c r="A147" s="386"/>
      <c r="B147" s="154" t="s">
        <v>342</v>
      </c>
      <c r="C147" s="155" t="s">
        <v>312</v>
      </c>
      <c r="D147" s="156">
        <v>38.700000000000003</v>
      </c>
      <c r="E147" s="260" t="s">
        <v>471</v>
      </c>
      <c r="F147" s="385" t="s">
        <v>354</v>
      </c>
      <c r="G147" s="385"/>
      <c r="H147" s="25"/>
      <c r="I147" s="25"/>
      <c r="J147" s="17"/>
      <c r="K147" s="17"/>
      <c r="L147" s="17"/>
      <c r="M147" s="17"/>
      <c r="N147" s="17"/>
      <c r="O147" s="17"/>
      <c r="P147" s="17"/>
      <c r="Q147" s="81"/>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row>
    <row r="148" spans="1:53" s="62" customFormat="1">
      <c r="A148" s="386"/>
      <c r="B148" s="154" t="s">
        <v>343</v>
      </c>
      <c r="C148" s="155" t="s">
        <v>312</v>
      </c>
      <c r="D148" s="156">
        <v>108.5</v>
      </c>
      <c r="E148" s="260" t="s">
        <v>471</v>
      </c>
      <c r="F148" s="385" t="s">
        <v>354</v>
      </c>
      <c r="G148" s="385"/>
      <c r="H148" s="25"/>
      <c r="I148" s="25"/>
      <c r="J148" s="17"/>
      <c r="K148" s="17"/>
      <c r="L148" s="17"/>
      <c r="M148" s="17"/>
      <c r="N148" s="17"/>
      <c r="O148" s="17"/>
      <c r="P148" s="17"/>
      <c r="Q148" s="81"/>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row>
    <row r="149" spans="1:53" s="62" customFormat="1">
      <c r="A149" s="386"/>
      <c r="B149" s="154" t="s">
        <v>344</v>
      </c>
      <c r="C149" s="155" t="s">
        <v>312</v>
      </c>
      <c r="D149" s="156">
        <v>48.4</v>
      </c>
      <c r="E149" s="260" t="s">
        <v>471</v>
      </c>
      <c r="F149" s="385" t="s">
        <v>354</v>
      </c>
      <c r="G149" s="385"/>
      <c r="H149" s="25"/>
      <c r="I149" s="25"/>
      <c r="J149" s="17"/>
      <c r="K149" s="17"/>
      <c r="L149" s="17"/>
      <c r="M149" s="17"/>
      <c r="N149" s="17"/>
      <c r="O149" s="17"/>
      <c r="P149" s="17"/>
      <c r="Q149" s="81"/>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row>
    <row r="150" spans="1:53" s="62" customFormat="1">
      <c r="A150" s="386"/>
      <c r="B150" s="154" t="s">
        <v>345</v>
      </c>
      <c r="C150" s="155" t="s">
        <v>312</v>
      </c>
      <c r="D150" s="156">
        <v>62.2</v>
      </c>
      <c r="E150" s="260" t="s">
        <v>471</v>
      </c>
      <c r="F150" s="385" t="s">
        <v>354</v>
      </c>
      <c r="G150" s="385"/>
      <c r="H150" s="25"/>
      <c r="I150" s="25"/>
      <c r="J150" s="17"/>
      <c r="K150" s="17"/>
      <c r="L150" s="17"/>
      <c r="M150" s="17"/>
      <c r="N150" s="17"/>
      <c r="O150" s="17"/>
      <c r="P150" s="17"/>
      <c r="Q150" s="81"/>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row>
    <row r="151" spans="1:53" s="62" customFormat="1">
      <c r="A151" s="386"/>
      <c r="B151" s="154" t="s">
        <v>346</v>
      </c>
      <c r="C151" s="155" t="s">
        <v>312</v>
      </c>
      <c r="D151" s="156">
        <v>80.3</v>
      </c>
      <c r="E151" s="260" t="s">
        <v>471</v>
      </c>
      <c r="F151" s="385" t="s">
        <v>354</v>
      </c>
      <c r="G151" s="385"/>
      <c r="H151" s="25"/>
      <c r="I151" s="25"/>
      <c r="J151" s="17"/>
      <c r="K151" s="17"/>
      <c r="L151" s="17"/>
      <c r="M151" s="17"/>
      <c r="N151" s="17"/>
      <c r="O151" s="17"/>
      <c r="P151" s="17"/>
      <c r="Q151" s="81"/>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row>
    <row r="152" spans="1:53" s="62" customFormat="1">
      <c r="A152" s="386"/>
      <c r="B152" s="154" t="s">
        <v>347</v>
      </c>
      <c r="C152" s="155" t="s">
        <v>312</v>
      </c>
      <c r="D152" s="156">
        <v>23.5</v>
      </c>
      <c r="E152" s="260" t="s">
        <v>471</v>
      </c>
      <c r="F152" s="385" t="s">
        <v>354</v>
      </c>
      <c r="G152" s="385"/>
      <c r="H152" s="25"/>
      <c r="I152" s="25"/>
      <c r="J152" s="17"/>
      <c r="K152" s="17"/>
      <c r="L152" s="17"/>
      <c r="M152" s="17"/>
      <c r="N152" s="17"/>
      <c r="O152" s="17"/>
      <c r="P152" s="17"/>
      <c r="Q152" s="81"/>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row>
    <row r="153" spans="1:53" s="62" customFormat="1">
      <c r="A153" s="386"/>
      <c r="B153" s="154" t="s">
        <v>348</v>
      </c>
      <c r="C153" s="155" t="s">
        <v>312</v>
      </c>
      <c r="D153" s="156">
        <v>8.9</v>
      </c>
      <c r="E153" s="260" t="s">
        <v>471</v>
      </c>
      <c r="F153" s="385" t="s">
        <v>354</v>
      </c>
      <c r="G153" s="385"/>
      <c r="H153" s="25"/>
      <c r="I153" s="25"/>
      <c r="J153" s="17"/>
      <c r="K153" s="17"/>
      <c r="L153" s="17"/>
      <c r="M153" s="17"/>
      <c r="N153" s="17"/>
      <c r="O153" s="17"/>
      <c r="P153" s="17"/>
      <c r="Q153" s="81"/>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row>
    <row r="154" spans="1:53" s="62" customFormat="1">
      <c r="A154" s="386"/>
      <c r="B154" s="154" t="s">
        <v>349</v>
      </c>
      <c r="C154" s="155" t="s">
        <v>312</v>
      </c>
      <c r="D154" s="156">
        <v>64.7</v>
      </c>
      <c r="E154" s="260" t="s">
        <v>471</v>
      </c>
      <c r="F154" s="385" t="s">
        <v>354</v>
      </c>
      <c r="G154" s="385"/>
      <c r="H154" s="25"/>
      <c r="I154" s="25"/>
      <c r="J154" s="17"/>
      <c r="K154" s="17"/>
      <c r="L154" s="17"/>
      <c r="M154" s="17"/>
      <c r="N154" s="17"/>
      <c r="O154" s="17"/>
      <c r="P154" s="17"/>
      <c r="Q154" s="81"/>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row>
    <row r="155" spans="1:53" s="62" customFormat="1">
      <c r="A155" s="386"/>
      <c r="B155" s="154" t="s">
        <v>350</v>
      </c>
      <c r="C155" s="155" t="s">
        <v>312</v>
      </c>
      <c r="D155" s="156">
        <v>56.6</v>
      </c>
      <c r="E155" s="260" t="s">
        <v>471</v>
      </c>
      <c r="F155" s="385" t="s">
        <v>354</v>
      </c>
      <c r="G155" s="385"/>
      <c r="H155" s="25"/>
      <c r="I155" s="25"/>
      <c r="J155" s="17"/>
      <c r="K155" s="17"/>
      <c r="L155" s="17"/>
      <c r="M155" s="17"/>
      <c r="N155" s="17"/>
      <c r="O155" s="17"/>
      <c r="P155" s="17"/>
      <c r="Q155" s="81"/>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row>
    <row r="156" spans="1:53" s="62" customFormat="1">
      <c r="A156" s="386"/>
      <c r="B156" s="154" t="s">
        <v>351</v>
      </c>
      <c r="C156" s="155" t="s">
        <v>312</v>
      </c>
      <c r="D156" s="156">
        <v>117</v>
      </c>
      <c r="E156" s="260" t="s">
        <v>471</v>
      </c>
      <c r="F156" s="385" t="s">
        <v>354</v>
      </c>
      <c r="G156" s="385"/>
      <c r="H156" s="25"/>
      <c r="I156" s="25"/>
      <c r="J156" s="17"/>
      <c r="K156" s="17"/>
      <c r="L156" s="17"/>
      <c r="M156" s="17"/>
      <c r="N156" s="17"/>
      <c r="O156" s="17"/>
      <c r="P156" s="17"/>
      <c r="Q156" s="81"/>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row>
    <row r="157" spans="1:53" s="62" customFormat="1">
      <c r="A157" s="386"/>
      <c r="B157" s="154" t="s">
        <v>355</v>
      </c>
      <c r="C157" s="155" t="s">
        <v>312</v>
      </c>
      <c r="D157" s="156">
        <v>26.4</v>
      </c>
      <c r="E157" s="260" t="s">
        <v>471</v>
      </c>
      <c r="F157" s="385" t="s">
        <v>354</v>
      </c>
      <c r="G157" s="385"/>
      <c r="H157" s="25"/>
      <c r="I157" s="25"/>
      <c r="J157" s="17"/>
      <c r="K157" s="17"/>
      <c r="L157" s="17"/>
      <c r="M157" s="17"/>
      <c r="N157" s="17"/>
      <c r="O157" s="17"/>
      <c r="P157" s="17"/>
      <c r="Q157" s="81"/>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row>
    <row r="158" spans="1:53" s="62" customFormat="1">
      <c r="A158" s="386"/>
      <c r="B158" s="154" t="s">
        <v>352</v>
      </c>
      <c r="C158" s="155" t="s">
        <v>312</v>
      </c>
      <c r="D158" s="156">
        <v>25.6</v>
      </c>
      <c r="E158" s="260" t="s">
        <v>471</v>
      </c>
      <c r="F158" s="385" t="s">
        <v>354</v>
      </c>
      <c r="G158" s="385"/>
      <c r="H158" s="25"/>
      <c r="I158" s="25"/>
      <c r="J158" s="17"/>
      <c r="K158" s="17"/>
      <c r="L158" s="17"/>
      <c r="M158" s="17"/>
      <c r="N158" s="17"/>
      <c r="O158" s="17"/>
      <c r="P158" s="17"/>
      <c r="Q158" s="81"/>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row>
    <row r="159" spans="1:53" s="62" customFormat="1">
      <c r="A159" s="386"/>
      <c r="B159" s="154" t="s">
        <v>353</v>
      </c>
      <c r="C159" s="155" t="s">
        <v>312</v>
      </c>
      <c r="D159" s="156">
        <v>63.5</v>
      </c>
      <c r="E159" s="260" t="s">
        <v>471</v>
      </c>
      <c r="F159" s="385" t="s">
        <v>354</v>
      </c>
      <c r="G159" s="385"/>
      <c r="H159" s="25"/>
      <c r="I159" s="25"/>
      <c r="J159" s="17"/>
      <c r="K159" s="17"/>
      <c r="L159" s="17"/>
      <c r="M159" s="17"/>
      <c r="N159" s="17"/>
      <c r="O159" s="17"/>
      <c r="P159" s="17"/>
      <c r="Q159" s="81"/>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row>
    <row r="160" spans="1:53" s="40" customFormat="1" ht="15" customHeight="1" thickBot="1">
      <c r="A160" s="109"/>
      <c r="B160" s="110"/>
      <c r="C160" s="110"/>
      <c r="D160" s="110"/>
      <c r="E160" s="110"/>
      <c r="F160" s="110"/>
      <c r="G160" s="110"/>
      <c r="H160" s="110"/>
      <c r="I160" s="110"/>
      <c r="J160" s="111"/>
      <c r="K160" s="111"/>
      <c r="L160" s="111"/>
      <c r="M160" s="111"/>
      <c r="N160" s="111"/>
      <c r="O160" s="111"/>
      <c r="P160" s="111"/>
      <c r="Q160" s="112"/>
    </row>
    <row r="161" spans="1:9" s="40" customFormat="1" ht="15" customHeight="1">
      <c r="A161" s="27"/>
      <c r="B161" s="25"/>
      <c r="C161" s="25"/>
      <c r="D161" s="25"/>
      <c r="E161" s="25"/>
      <c r="F161" s="25"/>
      <c r="G161" s="25"/>
      <c r="H161" s="25"/>
      <c r="I161" s="25"/>
    </row>
    <row r="162" spans="1:9">
      <c r="A162" s="24"/>
      <c r="B162" s="24"/>
      <c r="C162" s="24"/>
      <c r="D162" s="24"/>
      <c r="E162" s="24"/>
      <c r="F162" s="24"/>
      <c r="G162" s="24"/>
      <c r="H162" s="24"/>
      <c r="I162" s="24"/>
    </row>
    <row r="163" spans="1:9" s="41" customFormat="1"/>
  </sheetData>
  <mergeCells count="87">
    <mergeCell ref="Q11:Q59"/>
    <mergeCell ref="I86:I94"/>
    <mergeCell ref="M99:M102"/>
    <mergeCell ref="M106:N113"/>
    <mergeCell ref="A1:Q1"/>
    <mergeCell ref="A2:Q2"/>
    <mergeCell ref="A4:Q4"/>
    <mergeCell ref="A5:Q5"/>
    <mergeCell ref="A6:Q6"/>
    <mergeCell ref="H104:K104"/>
    <mergeCell ref="A26:A30"/>
    <mergeCell ref="A31:A35"/>
    <mergeCell ref="A36:A40"/>
    <mergeCell ref="A41:A45"/>
    <mergeCell ref="A46:A50"/>
    <mergeCell ref="A62:B62"/>
    <mergeCell ref="F157:G157"/>
    <mergeCell ref="F144:G144"/>
    <mergeCell ref="F145:G145"/>
    <mergeCell ref="F146:G146"/>
    <mergeCell ref="F147:G147"/>
    <mergeCell ref="F148:G148"/>
    <mergeCell ref="F139:G139"/>
    <mergeCell ref="F140:G140"/>
    <mergeCell ref="F141:G141"/>
    <mergeCell ref="F142:G142"/>
    <mergeCell ref="F143:G143"/>
    <mergeCell ref="F134:G134"/>
    <mergeCell ref="F135:G135"/>
    <mergeCell ref="F136:G136"/>
    <mergeCell ref="F137:G137"/>
    <mergeCell ref="F138:G138"/>
    <mergeCell ref="F129:G129"/>
    <mergeCell ref="F130:G130"/>
    <mergeCell ref="F131:G131"/>
    <mergeCell ref="F132:G132"/>
    <mergeCell ref="F133:G133"/>
    <mergeCell ref="F116:G116"/>
    <mergeCell ref="A115:G115"/>
    <mergeCell ref="A116:B116"/>
    <mergeCell ref="F117:G117"/>
    <mergeCell ref="F118:G118"/>
    <mergeCell ref="A117:A159"/>
    <mergeCell ref="F154:G154"/>
    <mergeCell ref="F155:G155"/>
    <mergeCell ref="F156:G156"/>
    <mergeCell ref="F158:G158"/>
    <mergeCell ref="F159:G159"/>
    <mergeCell ref="F149:G149"/>
    <mergeCell ref="F150:G150"/>
    <mergeCell ref="F151:G151"/>
    <mergeCell ref="F152:G152"/>
    <mergeCell ref="F153:G153"/>
    <mergeCell ref="F119:G119"/>
    <mergeCell ref="F120:G120"/>
    <mergeCell ref="F121:G121"/>
    <mergeCell ref="F122:G122"/>
    <mergeCell ref="F123:G123"/>
    <mergeCell ref="F124:G124"/>
    <mergeCell ref="F125:G125"/>
    <mergeCell ref="F126:G126"/>
    <mergeCell ref="F127:G127"/>
    <mergeCell ref="F128:G128"/>
    <mergeCell ref="A109:A113"/>
    <mergeCell ref="A72:A80"/>
    <mergeCell ref="A63:A71"/>
    <mergeCell ref="A51:A55"/>
    <mergeCell ref="A81:A82"/>
    <mergeCell ref="A56:A59"/>
    <mergeCell ref="A61:G61"/>
    <mergeCell ref="A106:A108"/>
    <mergeCell ref="A10:B10"/>
    <mergeCell ref="M104:N104"/>
    <mergeCell ref="M105:N105"/>
    <mergeCell ref="A105:B105"/>
    <mergeCell ref="A98:B98"/>
    <mergeCell ref="A86:A88"/>
    <mergeCell ref="A89:A91"/>
    <mergeCell ref="A92:A94"/>
    <mergeCell ref="A11:A15"/>
    <mergeCell ref="A16:A20"/>
    <mergeCell ref="A85:B85"/>
    <mergeCell ref="A99:A102"/>
    <mergeCell ref="D97:G97"/>
    <mergeCell ref="H97:K97"/>
    <mergeCell ref="D104:G104"/>
    <mergeCell ref="A21:A2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51"/>
  <sheetViews>
    <sheetView showGridLines="0" zoomScaleNormal="100" workbookViewId="0">
      <selection activeCell="D89" sqref="D89"/>
    </sheetView>
  </sheetViews>
  <sheetFormatPr defaultRowHeight="15"/>
  <cols>
    <col min="1" max="1" width="17.28515625" style="2" customWidth="1"/>
    <col min="2" max="2" width="34.140625" style="2" customWidth="1"/>
    <col min="3" max="3" width="11.5703125" style="2" customWidth="1"/>
    <col min="4" max="7" width="13.28515625" style="2" customWidth="1"/>
    <col min="8" max="8" width="13.7109375" style="2" customWidth="1"/>
    <col min="9" max="11" width="13.28515625" style="2" customWidth="1"/>
    <col min="12" max="12" width="14.28515625" style="2" customWidth="1"/>
    <col min="13" max="14" width="13.28515625" style="2" customWidth="1"/>
    <col min="15" max="15" width="13" style="2" customWidth="1"/>
    <col min="16" max="16384" width="9.140625" style="2"/>
  </cols>
  <sheetData>
    <row r="1" spans="1:16" ht="31.5">
      <c r="A1" s="435" t="s">
        <v>505</v>
      </c>
      <c r="B1" s="436"/>
      <c r="C1" s="436"/>
      <c r="D1" s="436"/>
      <c r="E1" s="436"/>
      <c r="F1" s="436"/>
      <c r="G1" s="436"/>
      <c r="H1" s="436"/>
      <c r="I1" s="436"/>
      <c r="J1" s="436"/>
      <c r="K1" s="436"/>
      <c r="L1" s="436"/>
      <c r="M1" s="436"/>
      <c r="N1" s="436"/>
      <c r="O1" s="437"/>
    </row>
    <row r="2" spans="1:16" ht="23.25">
      <c r="A2" s="442" t="s">
        <v>465</v>
      </c>
      <c r="B2" s="320"/>
      <c r="C2" s="320"/>
      <c r="D2" s="320"/>
      <c r="E2" s="320"/>
      <c r="F2" s="320"/>
      <c r="G2" s="320"/>
      <c r="H2" s="320"/>
      <c r="I2" s="320"/>
      <c r="J2" s="320"/>
      <c r="K2" s="320"/>
      <c r="L2" s="320"/>
      <c r="M2" s="320"/>
      <c r="N2" s="320"/>
      <c r="O2" s="443"/>
    </row>
    <row r="3" spans="1:16" ht="17.25" customHeight="1">
      <c r="A3" s="230"/>
      <c r="B3" s="17"/>
      <c r="C3" s="17"/>
      <c r="D3" s="17"/>
      <c r="E3" s="17"/>
      <c r="F3" s="17"/>
      <c r="G3" s="17"/>
      <c r="H3" s="17"/>
      <c r="I3" s="17"/>
      <c r="J3" s="17"/>
      <c r="K3" s="17"/>
      <c r="L3" s="17"/>
      <c r="M3" s="17"/>
      <c r="N3" s="17"/>
      <c r="O3" s="231"/>
    </row>
    <row r="4" spans="1:16" ht="31.5">
      <c r="A4" s="444" t="s">
        <v>291</v>
      </c>
      <c r="B4" s="330"/>
      <c r="C4" s="330"/>
      <c r="D4" s="330"/>
      <c r="E4" s="330"/>
      <c r="F4" s="330"/>
      <c r="G4" s="330"/>
      <c r="H4" s="330"/>
      <c r="I4" s="330"/>
      <c r="J4" s="330"/>
      <c r="K4" s="330"/>
      <c r="L4" s="330"/>
      <c r="M4" s="330"/>
      <c r="N4" s="330"/>
      <c r="O4" s="445"/>
    </row>
    <row r="5" spans="1:16" ht="17.25" customHeight="1">
      <c r="A5" s="429" t="s">
        <v>485</v>
      </c>
      <c r="B5" s="333"/>
      <c r="C5" s="333"/>
      <c r="D5" s="333"/>
      <c r="E5" s="333"/>
      <c r="F5" s="333"/>
      <c r="G5" s="333"/>
      <c r="H5" s="333"/>
      <c r="I5" s="333"/>
      <c r="J5" s="333"/>
      <c r="K5" s="333"/>
      <c r="L5" s="333"/>
      <c r="M5" s="333"/>
      <c r="N5" s="333"/>
      <c r="O5" s="446"/>
    </row>
    <row r="6" spans="1:16" s="18" customFormat="1" ht="17.25" customHeight="1">
      <c r="A6" s="448" t="s">
        <v>472</v>
      </c>
      <c r="B6" s="402"/>
      <c r="C6" s="402"/>
      <c r="D6" s="402"/>
      <c r="E6" s="402"/>
      <c r="F6" s="402"/>
      <c r="G6" s="402"/>
      <c r="H6" s="402"/>
      <c r="I6" s="402"/>
      <c r="J6" s="402"/>
      <c r="K6" s="402"/>
      <c r="L6" s="402"/>
      <c r="M6" s="402"/>
      <c r="N6" s="402"/>
      <c r="O6" s="449"/>
    </row>
    <row r="7" spans="1:16">
      <c r="A7" s="232"/>
      <c r="B7" s="17"/>
      <c r="C7" s="17"/>
      <c r="D7" s="17"/>
      <c r="E7" s="17"/>
      <c r="F7" s="17"/>
      <c r="G7" s="17"/>
      <c r="H7" s="17"/>
      <c r="I7" s="17"/>
      <c r="J7" s="17"/>
      <c r="K7" s="17"/>
      <c r="L7" s="17"/>
      <c r="M7" s="17"/>
      <c r="N7" s="17"/>
      <c r="O7" s="231"/>
    </row>
    <row r="8" spans="1:16">
      <c r="A8" s="433" t="s">
        <v>459</v>
      </c>
      <c r="B8" s="350"/>
      <c r="C8" s="350"/>
      <c r="D8" s="350"/>
      <c r="E8" s="350"/>
      <c r="F8" s="350"/>
      <c r="G8" s="350"/>
      <c r="H8" s="350"/>
      <c r="I8" s="350"/>
      <c r="J8" s="350"/>
      <c r="K8" s="350"/>
      <c r="L8" s="350"/>
      <c r="M8" s="350"/>
      <c r="N8" s="350"/>
      <c r="O8" s="231"/>
    </row>
    <row r="9" spans="1:16" ht="18">
      <c r="A9" s="417" t="s">
        <v>4</v>
      </c>
      <c r="B9" s="342"/>
      <c r="C9" s="227" t="s">
        <v>5</v>
      </c>
      <c r="D9" s="217" t="s">
        <v>360</v>
      </c>
      <c r="E9" s="218" t="s">
        <v>383</v>
      </c>
      <c r="F9" s="218" t="s">
        <v>384</v>
      </c>
      <c r="G9" s="218" t="s">
        <v>385</v>
      </c>
      <c r="H9" s="227" t="s">
        <v>6</v>
      </c>
      <c r="I9" s="342" t="s">
        <v>7</v>
      </c>
      <c r="J9" s="342"/>
      <c r="K9" s="342"/>
      <c r="L9" s="342"/>
      <c r="M9" s="342"/>
      <c r="N9" s="342"/>
      <c r="O9" s="231"/>
    </row>
    <row r="10" spans="1:16" ht="47.25" customHeight="1">
      <c r="A10" s="416" t="s">
        <v>235</v>
      </c>
      <c r="B10" s="440"/>
      <c r="C10" s="228" t="s">
        <v>386</v>
      </c>
      <c r="D10" s="126">
        <v>0.13600000000000001</v>
      </c>
      <c r="E10" s="127">
        <v>0.13369152144046664</v>
      </c>
      <c r="F10" s="87">
        <v>1.7867481110939398E-4</v>
      </c>
      <c r="G10" s="127">
        <v>2.129803748423976E-3</v>
      </c>
      <c r="H10" s="228" t="s">
        <v>471</v>
      </c>
      <c r="I10" s="391" t="s">
        <v>473</v>
      </c>
      <c r="J10" s="391"/>
      <c r="K10" s="391"/>
      <c r="L10" s="391"/>
      <c r="M10" s="391"/>
      <c r="N10" s="391"/>
      <c r="O10" s="231"/>
    </row>
    <row r="11" spans="1:16">
      <c r="A11" s="232"/>
      <c r="B11" s="17"/>
      <c r="C11" s="17"/>
      <c r="D11" s="17"/>
      <c r="E11" s="17"/>
      <c r="F11" s="17"/>
      <c r="G11" s="17"/>
      <c r="H11" s="17"/>
      <c r="I11" s="17"/>
      <c r="J11" s="17"/>
      <c r="K11" s="17"/>
      <c r="L11" s="17"/>
      <c r="M11" s="17"/>
      <c r="N11" s="17"/>
      <c r="O11" s="231"/>
    </row>
    <row r="12" spans="1:16">
      <c r="A12" s="433" t="s">
        <v>438</v>
      </c>
      <c r="B12" s="350"/>
      <c r="C12" s="350"/>
      <c r="D12" s="350"/>
      <c r="E12" s="350"/>
      <c r="F12" s="350"/>
      <c r="G12" s="350"/>
      <c r="H12" s="350"/>
      <c r="I12" s="350"/>
      <c r="J12" s="350"/>
      <c r="K12" s="350"/>
      <c r="L12" s="350"/>
      <c r="M12" s="350"/>
      <c r="N12" s="350"/>
      <c r="O12" s="233"/>
    </row>
    <row r="13" spans="1:16">
      <c r="A13" s="431"/>
      <c r="B13" s="432"/>
      <c r="C13" s="432"/>
      <c r="D13" s="434" t="s">
        <v>493</v>
      </c>
      <c r="E13" s="434"/>
      <c r="F13" s="434"/>
      <c r="G13" s="434"/>
      <c r="H13" s="434" t="s">
        <v>492</v>
      </c>
      <c r="I13" s="434"/>
      <c r="J13" s="434"/>
      <c r="K13" s="434"/>
      <c r="L13" s="434" t="s">
        <v>494</v>
      </c>
      <c r="M13" s="434"/>
      <c r="N13" s="434"/>
      <c r="O13" s="447"/>
    </row>
    <row r="14" spans="1:16" ht="24" customHeight="1">
      <c r="A14" s="417" t="s">
        <v>4</v>
      </c>
      <c r="B14" s="342"/>
      <c r="C14" s="227" t="s">
        <v>5</v>
      </c>
      <c r="D14" s="217" t="s">
        <v>360</v>
      </c>
      <c r="E14" s="218" t="s">
        <v>383</v>
      </c>
      <c r="F14" s="218" t="s">
        <v>384</v>
      </c>
      <c r="G14" s="218" t="s">
        <v>385</v>
      </c>
      <c r="H14" s="217" t="s">
        <v>360</v>
      </c>
      <c r="I14" s="218" t="s">
        <v>383</v>
      </c>
      <c r="J14" s="218" t="s">
        <v>384</v>
      </c>
      <c r="K14" s="218" t="s">
        <v>385</v>
      </c>
      <c r="L14" s="217" t="s">
        <v>360</v>
      </c>
      <c r="M14" s="218" t="s">
        <v>383</v>
      </c>
      <c r="N14" s="218" t="s">
        <v>384</v>
      </c>
      <c r="O14" s="234" t="s">
        <v>385</v>
      </c>
      <c r="P14" s="17"/>
    </row>
    <row r="15" spans="1:16" ht="15" customHeight="1">
      <c r="A15" s="416" t="s">
        <v>115</v>
      </c>
      <c r="B15" s="228" t="s">
        <v>168</v>
      </c>
      <c r="C15" s="228" t="s">
        <v>8</v>
      </c>
      <c r="D15" s="126">
        <v>0.21471436779358233</v>
      </c>
      <c r="E15" s="127">
        <v>0.20532984530445067</v>
      </c>
      <c r="F15" s="127">
        <v>2.4126615934975436E-3</v>
      </c>
      <c r="G15" s="127">
        <v>6.9718608956341162E-3</v>
      </c>
      <c r="H15" s="126">
        <v>0.1961385371783278</v>
      </c>
      <c r="I15" s="127">
        <v>0.18756590865770198</v>
      </c>
      <c r="J15" s="127">
        <v>2.2039322310739452E-3</v>
      </c>
      <c r="K15" s="127">
        <v>6.3686962895518626E-3</v>
      </c>
      <c r="L15" s="126">
        <v>0.1862538339931285</v>
      </c>
      <c r="M15" s="127">
        <v>0.17811323626901221</v>
      </c>
      <c r="N15" s="127">
        <v>2.0928616772813826E-3</v>
      </c>
      <c r="O15" s="235">
        <v>6.0477360468349306E-3</v>
      </c>
      <c r="P15" s="17"/>
    </row>
    <row r="16" spans="1:16" ht="15" customHeight="1">
      <c r="A16" s="416"/>
      <c r="B16" s="299" t="s">
        <v>538</v>
      </c>
      <c r="C16" s="228" t="s">
        <v>8</v>
      </c>
      <c r="D16" s="126">
        <v>0.2062260232844593</v>
      </c>
      <c r="E16" s="127">
        <v>0.19721250093267262</v>
      </c>
      <c r="F16" s="127">
        <v>2.317281377445933E-3</v>
      </c>
      <c r="G16" s="127">
        <v>6.696240974340734E-3</v>
      </c>
      <c r="H16" s="126">
        <v>0.18838455456322098</v>
      </c>
      <c r="I16" s="127">
        <v>0.18015082941911145</v>
      </c>
      <c r="J16" s="127">
        <v>2.1168037531599719E-3</v>
      </c>
      <c r="K16" s="127">
        <v>6.1169213909495444E-3</v>
      </c>
      <c r="L16" s="126">
        <v>0.17889062525528296</v>
      </c>
      <c r="M16" s="127">
        <v>0.17107185135088845</v>
      </c>
      <c r="N16" s="127">
        <v>2.010124172990175E-3</v>
      </c>
      <c r="O16" s="235">
        <v>5.8086497314043381E-3</v>
      </c>
      <c r="P16" s="17"/>
    </row>
    <row r="17" spans="1:16">
      <c r="A17" s="416"/>
      <c r="B17" s="299" t="s">
        <v>540</v>
      </c>
      <c r="C17" s="228" t="s">
        <v>8</v>
      </c>
      <c r="D17" s="126">
        <v>0.26947105053929032</v>
      </c>
      <c r="E17" s="127">
        <v>0.25769327730528369</v>
      </c>
      <c r="F17" s="127">
        <v>3.0279410776115445E-3</v>
      </c>
      <c r="G17" s="127">
        <v>8.7498321563950592E-3</v>
      </c>
      <c r="H17" s="126">
        <v>0.24615799216331424</v>
      </c>
      <c r="I17" s="127">
        <v>0.23539916294720453</v>
      </c>
      <c r="J17" s="127">
        <v>2.765981334774229E-3</v>
      </c>
      <c r="K17" s="127">
        <v>7.9928478813354707E-3</v>
      </c>
      <c r="L17" s="126">
        <v>0.23375248162875392</v>
      </c>
      <c r="M17" s="127">
        <v>0.22353586015494428</v>
      </c>
      <c r="N17" s="127">
        <v>2.6265854521324277E-3</v>
      </c>
      <c r="O17" s="235">
        <v>7.590036021677223E-3</v>
      </c>
      <c r="P17" s="17"/>
    </row>
    <row r="18" spans="1:16">
      <c r="A18" s="416"/>
      <c r="B18" s="299" t="s">
        <v>539</v>
      </c>
      <c r="C18" s="228" t="s">
        <v>8</v>
      </c>
      <c r="D18" s="126">
        <v>0.26195676183328859</v>
      </c>
      <c r="E18" s="127">
        <v>0.250507415672309</v>
      </c>
      <c r="F18" s="127">
        <v>2.9435059466525787E-3</v>
      </c>
      <c r="G18" s="127">
        <v>8.5058402143269683E-3</v>
      </c>
      <c r="H18" s="126">
        <v>0.23929379574331627</v>
      </c>
      <c r="I18" s="127">
        <v>0.22883498001179656</v>
      </c>
      <c r="J18" s="127">
        <v>2.6888510372401887E-3</v>
      </c>
      <c r="K18" s="127">
        <v>7.7699646942795287E-3</v>
      </c>
      <c r="L18" s="126">
        <v>0.22723421694248203</v>
      </c>
      <c r="M18" s="127">
        <v>0.21730248931237284</v>
      </c>
      <c r="N18" s="127">
        <v>2.5533422545466083E-3</v>
      </c>
      <c r="O18" s="235">
        <v>7.3783853755625649E-3</v>
      </c>
      <c r="P18" s="17"/>
    </row>
    <row r="19" spans="1:16">
      <c r="A19" s="416"/>
      <c r="B19" s="228" t="s">
        <v>294</v>
      </c>
      <c r="C19" s="228" t="s">
        <v>8</v>
      </c>
      <c r="D19" s="126">
        <v>0.30266656801901021</v>
      </c>
      <c r="E19" s="127">
        <v>0.28943791805268226</v>
      </c>
      <c r="F19" s="127">
        <v>3.4009461583734968E-3</v>
      </c>
      <c r="G19" s="127">
        <v>9.8277038079544465E-3</v>
      </c>
      <c r="H19" s="126">
        <v>0.27648162772741991</v>
      </c>
      <c r="I19" s="127">
        <v>0.2643974431434889</v>
      </c>
      <c r="J19" s="127">
        <v>3.1067161987357677E-3</v>
      </c>
      <c r="K19" s="127">
        <v>8.9774683851952392E-3</v>
      </c>
      <c r="L19" s="126">
        <v>0.26254791094966329</v>
      </c>
      <c r="M19" s="127">
        <v>0.2510727274298053</v>
      </c>
      <c r="N19" s="127">
        <v>2.9501484586733789E-3</v>
      </c>
      <c r="O19" s="235">
        <v>8.5250350611846513E-3</v>
      </c>
      <c r="P19" s="17"/>
    </row>
    <row r="20" spans="1:16">
      <c r="A20" s="416" t="s">
        <v>99</v>
      </c>
      <c r="B20" s="228" t="s">
        <v>168</v>
      </c>
      <c r="C20" s="228" t="s">
        <v>8</v>
      </c>
      <c r="D20" s="126">
        <v>0.21514250596809775</v>
      </c>
      <c r="E20" s="127">
        <v>0.21149065403962986</v>
      </c>
      <c r="F20" s="87">
        <v>2.8265107805479069E-4</v>
      </c>
      <c r="G20" s="127">
        <v>3.3692008504131051E-3</v>
      </c>
      <c r="H20" s="126">
        <v>0.26684939957983439</v>
      </c>
      <c r="I20" s="127">
        <v>0.19370302949457513</v>
      </c>
      <c r="J20" s="127">
        <v>3.6573185042629623E-2</v>
      </c>
      <c r="K20" s="127">
        <v>3.6573185042629623E-2</v>
      </c>
      <c r="L20" s="126">
        <v>0.18878398702498678</v>
      </c>
      <c r="M20" s="127">
        <v>0.18557954741888083</v>
      </c>
      <c r="N20" s="87">
        <v>2.4802164133946907E-4</v>
      </c>
      <c r="O20" s="235">
        <v>2.9564179647664714E-3</v>
      </c>
      <c r="P20" s="17"/>
    </row>
    <row r="21" spans="1:16">
      <c r="A21" s="416"/>
      <c r="B21" s="299" t="s">
        <v>538</v>
      </c>
      <c r="C21" s="228" t="s">
        <v>8</v>
      </c>
      <c r="D21" s="126">
        <v>0.20703460058119894</v>
      </c>
      <c r="E21" s="127">
        <v>0.20352037310676327</v>
      </c>
      <c r="F21" s="87">
        <v>2.7199903052907757E-4</v>
      </c>
      <c r="G21" s="127">
        <v>3.2422284439066044E-3</v>
      </c>
      <c r="H21" s="126">
        <v>0.18962175669125703</v>
      </c>
      <c r="I21" s="127">
        <v>0.18640309669314806</v>
      </c>
      <c r="J21" s="87">
        <v>2.4912229087530746E-4</v>
      </c>
      <c r="K21" s="127">
        <v>2.9695377072336648E-3</v>
      </c>
      <c r="L21" s="126">
        <v>0.1816694342848269</v>
      </c>
      <c r="M21" s="127">
        <v>0.17858575785858366</v>
      </c>
      <c r="N21" s="87">
        <v>2.3867464599405816E-4</v>
      </c>
      <c r="O21" s="235">
        <v>2.8450017802491732E-3</v>
      </c>
      <c r="P21" s="17"/>
    </row>
    <row r="22" spans="1:16">
      <c r="A22" s="416"/>
      <c r="B22" s="299" t="s">
        <v>540</v>
      </c>
      <c r="C22" s="228" t="s">
        <v>8</v>
      </c>
      <c r="D22" s="126">
        <v>0.27560836534601346</v>
      </c>
      <c r="E22" s="127">
        <v>0.2709301594472685</v>
      </c>
      <c r="F22" s="87">
        <v>3.6209023984093967E-4</v>
      </c>
      <c r="G22" s="127">
        <v>4.3161156589040005E-3</v>
      </c>
      <c r="H22" s="126">
        <v>0.25242805912154753</v>
      </c>
      <c r="I22" s="127">
        <v>0.24814331822223346</v>
      </c>
      <c r="J22" s="87">
        <v>3.3163629251656941E-4</v>
      </c>
      <c r="K22" s="127">
        <v>3.953104606797507E-3</v>
      </c>
      <c r="L22" s="126">
        <v>0.24184177753872071</v>
      </c>
      <c r="M22" s="127">
        <v>0.23773672931631207</v>
      </c>
      <c r="N22" s="87">
        <v>3.1772819058890444E-4</v>
      </c>
      <c r="O22" s="235">
        <v>3.7873200318197407E-3</v>
      </c>
      <c r="P22" s="17"/>
    </row>
    <row r="23" spans="1:16">
      <c r="A23" s="416"/>
      <c r="B23" s="299" t="s">
        <v>539</v>
      </c>
      <c r="C23" s="228" t="s">
        <v>8</v>
      </c>
      <c r="D23" s="126">
        <v>0.29552296996861627</v>
      </c>
      <c r="E23" s="127">
        <v>0.29050673143904149</v>
      </c>
      <c r="F23" s="87">
        <v>3.8825375615904139E-4</v>
      </c>
      <c r="G23" s="127">
        <v>4.6279847734157732E-3</v>
      </c>
      <c r="H23" s="126">
        <v>0.27066772679907042</v>
      </c>
      <c r="I23" s="127">
        <v>0.26607338382794327</v>
      </c>
      <c r="J23" s="87">
        <v>3.5559930117083058E-4</v>
      </c>
      <c r="K23" s="127">
        <v>4.2387436699563002E-3</v>
      </c>
      <c r="L23" s="126">
        <v>0.25931651338305728</v>
      </c>
      <c r="M23" s="127">
        <v>0.25491484712366219</v>
      </c>
      <c r="N23" s="87">
        <v>3.4068624298723822E-4</v>
      </c>
      <c r="O23" s="235">
        <v>4.0609800164078799E-3</v>
      </c>
      <c r="P23" s="17"/>
    </row>
    <row r="24" spans="1:16" ht="15" customHeight="1">
      <c r="A24" s="416"/>
      <c r="B24" s="228" t="s">
        <v>294</v>
      </c>
      <c r="C24" s="228" t="s">
        <v>8</v>
      </c>
      <c r="D24" s="126">
        <v>0.1826529807626765</v>
      </c>
      <c r="E24" s="127">
        <v>0.17814495429782828</v>
      </c>
      <c r="F24" s="127">
        <v>4.341104013739279E-3</v>
      </c>
      <c r="G24" s="127">
        <v>1.6692245110894261E-4</v>
      </c>
      <c r="H24" s="126">
        <v>0.27407402598600161</v>
      </c>
      <c r="I24" s="127">
        <v>0.26942186412781283</v>
      </c>
      <c r="J24" s="87">
        <v>3.6007444722823518E-4</v>
      </c>
      <c r="K24" s="127">
        <v>4.2920874109605624E-3</v>
      </c>
      <c r="L24" s="126">
        <v>0.2625799598202837</v>
      </c>
      <c r="M24" s="127">
        <v>0.25812289947169359</v>
      </c>
      <c r="N24" s="87">
        <v>3.4497371119118715E-4</v>
      </c>
      <c r="O24" s="235">
        <v>4.1120866373989505E-3</v>
      </c>
      <c r="P24" s="17"/>
    </row>
    <row r="25" spans="1:16" ht="15" customHeight="1">
      <c r="A25" s="416" t="s">
        <v>116</v>
      </c>
      <c r="B25" s="228" t="s">
        <v>168</v>
      </c>
      <c r="C25" s="228" t="s">
        <v>8</v>
      </c>
      <c r="D25" s="126">
        <v>0.16951134299493356</v>
      </c>
      <c r="E25" s="127">
        <v>0.16210250945088225</v>
      </c>
      <c r="F25" s="127">
        <v>1.904732836971747E-3</v>
      </c>
      <c r="G25" s="127">
        <v>5.5041007070795707E-3</v>
      </c>
      <c r="H25" s="126">
        <v>0.21092101485986761</v>
      </c>
      <c r="I25" s="127">
        <v>0.14788452406165112</v>
      </c>
      <c r="J25" s="127">
        <v>3.1518245399108247E-2</v>
      </c>
      <c r="K25" s="127">
        <v>3.1518245399108247E-2</v>
      </c>
      <c r="L25" s="126">
        <v>0.14619798564171071</v>
      </c>
      <c r="M25" s="127">
        <v>0.13980810918295708</v>
      </c>
      <c r="N25" s="127">
        <v>1.6427697346437359E-3</v>
      </c>
      <c r="O25" s="235">
        <v>4.7471067241098997E-3</v>
      </c>
      <c r="P25" s="17"/>
    </row>
    <row r="26" spans="1:16" ht="15" customHeight="1">
      <c r="A26" s="416"/>
      <c r="B26" s="299" t="s">
        <v>538</v>
      </c>
      <c r="C26" s="228" t="s">
        <v>8</v>
      </c>
      <c r="D26" s="126">
        <v>0.16281001838246781</v>
      </c>
      <c r="E26" s="127">
        <v>0.15569407968368887</v>
      </c>
      <c r="F26" s="127">
        <v>1.8294326664046834E-3</v>
      </c>
      <c r="G26" s="127">
        <v>5.286506032374262E-3</v>
      </c>
      <c r="H26" s="126">
        <v>0.14852997749708119</v>
      </c>
      <c r="I26" s="127">
        <v>0.14203817665275389</v>
      </c>
      <c r="J26" s="127">
        <v>1.6689734174415742E-3</v>
      </c>
      <c r="K26" s="127">
        <v>4.8228274268857143E-3</v>
      </c>
      <c r="L26" s="126">
        <v>0.14041831248141387</v>
      </c>
      <c r="M26" s="127">
        <v>0.13428104824097614</v>
      </c>
      <c r="N26" s="127">
        <v>1.5778258019199492E-3</v>
      </c>
      <c r="O26" s="235">
        <v>4.5594384385177697E-3</v>
      </c>
      <c r="P26" s="17"/>
    </row>
    <row r="27" spans="1:16" ht="15" customHeight="1">
      <c r="A27" s="416"/>
      <c r="B27" s="299" t="s">
        <v>540</v>
      </c>
      <c r="C27" s="228" t="s">
        <v>8</v>
      </c>
      <c r="D27" s="126">
        <v>0.21274030305733413</v>
      </c>
      <c r="E27" s="127">
        <v>0.20344206103048681</v>
      </c>
      <c r="F27" s="127">
        <v>2.3904797981143741E-3</v>
      </c>
      <c r="G27" s="127">
        <v>6.9077622287329324E-3</v>
      </c>
      <c r="H27" s="126">
        <v>0.19408088482367464</v>
      </c>
      <c r="I27" s="127">
        <v>0.1855981901299999</v>
      </c>
      <c r="J27" s="127">
        <v>2.1808111942292472E-3</v>
      </c>
      <c r="K27" s="127">
        <v>6.3018834994454861E-3</v>
      </c>
      <c r="L27" s="126">
        <v>0.18348154891746069</v>
      </c>
      <c r="M27" s="127">
        <v>0.1754621194780113</v>
      </c>
      <c r="N27" s="127">
        <v>2.0617105913199613E-3</v>
      </c>
      <c r="O27" s="235">
        <v>5.9577188481294415E-3</v>
      </c>
      <c r="P27" s="17"/>
    </row>
    <row r="28" spans="1:16" ht="15" customHeight="1">
      <c r="A28" s="416"/>
      <c r="B28" s="299" t="s">
        <v>539</v>
      </c>
      <c r="C28" s="228" t="s">
        <v>8</v>
      </c>
      <c r="D28" s="126">
        <v>0.20680796986838482</v>
      </c>
      <c r="E28" s="127">
        <v>0.19776901237287467</v>
      </c>
      <c r="F28" s="127">
        <v>2.323820484199394E-3</v>
      </c>
      <c r="G28" s="127">
        <v>6.7151370113107357E-3</v>
      </c>
      <c r="H28" s="126">
        <v>0.18866887563766821</v>
      </c>
      <c r="I28" s="127">
        <v>0.180422723670218</v>
      </c>
      <c r="J28" s="127">
        <v>2.1199985581634279E-3</v>
      </c>
      <c r="K28" s="127">
        <v>6.1261534092868046E-3</v>
      </c>
      <c r="L28" s="126">
        <v>0.17836510569273956</v>
      </c>
      <c r="M28" s="127">
        <v>0.1705693006758203</v>
      </c>
      <c r="N28" s="127">
        <v>2.0042191146645068E-3</v>
      </c>
      <c r="O28" s="235">
        <v>5.7915859022547702E-3</v>
      </c>
      <c r="P28" s="17"/>
    </row>
    <row r="29" spans="1:16" ht="15" customHeight="1">
      <c r="A29" s="416"/>
      <c r="B29" s="228" t="s">
        <v>294</v>
      </c>
      <c r="C29" s="228" t="s">
        <v>8</v>
      </c>
      <c r="D29" s="126">
        <v>0.23894729054132358</v>
      </c>
      <c r="E29" s="127">
        <v>0.2285036195152752</v>
      </c>
      <c r="F29" s="127">
        <v>2.6849574934527574E-3</v>
      </c>
      <c r="G29" s="127">
        <v>7.7587135325956061E-3</v>
      </c>
      <c r="H29" s="126">
        <v>0.21798926159272011</v>
      </c>
      <c r="I29" s="127">
        <v>0.20846160329566213</v>
      </c>
      <c r="J29" s="127">
        <v>2.4494602976231983E-3</v>
      </c>
      <c r="K29" s="127">
        <v>7.0781979994347958E-3</v>
      </c>
      <c r="L29" s="126">
        <v>0.20608421793183646</v>
      </c>
      <c r="M29" s="127">
        <v>0.19707689346766413</v>
      </c>
      <c r="N29" s="127">
        <v>2.3156879660150109E-3</v>
      </c>
      <c r="O29" s="235">
        <v>6.6916364981573183E-3</v>
      </c>
      <c r="P29" s="17"/>
    </row>
    <row r="30" spans="1:16" ht="15" customHeight="1">
      <c r="A30" s="416" t="s">
        <v>234</v>
      </c>
      <c r="B30" s="228" t="s">
        <v>168</v>
      </c>
      <c r="C30" s="228" t="s">
        <v>8</v>
      </c>
      <c r="D30" s="126">
        <v>0.19285988927854503</v>
      </c>
      <c r="E30" s="127">
        <v>0.18958626487123986</v>
      </c>
      <c r="F30" s="87">
        <v>2.5337650211340194E-4</v>
      </c>
      <c r="G30" s="127">
        <v>3.0202479051917512E-3</v>
      </c>
      <c r="H30" s="126">
        <v>0.17679248923136562</v>
      </c>
      <c r="I30" s="127">
        <v>0.1737915945925631</v>
      </c>
      <c r="J30" s="87">
        <v>2.3226738690421928E-4</v>
      </c>
      <c r="K30" s="127">
        <v>2.7686272518982935E-3</v>
      </c>
      <c r="L30" s="126">
        <v>0.16986996870229473</v>
      </c>
      <c r="M30" s="127">
        <v>0.16698657766804581</v>
      </c>
      <c r="N30" s="87">
        <v>2.2317268066942043E-4</v>
      </c>
      <c r="O30" s="235">
        <v>2.6602183535794914E-3</v>
      </c>
      <c r="P30" s="17"/>
    </row>
    <row r="31" spans="1:16" ht="15" customHeight="1">
      <c r="A31" s="416"/>
      <c r="B31" s="299" t="s">
        <v>538</v>
      </c>
      <c r="C31" s="228" t="s">
        <v>8</v>
      </c>
      <c r="D31" s="126">
        <v>0.18559173123528927</v>
      </c>
      <c r="E31" s="127">
        <v>0.18244147732070584</v>
      </c>
      <c r="F31" s="87">
        <v>2.4382770236713766E-4</v>
      </c>
      <c r="G31" s="127">
        <v>2.9064262122162807E-3</v>
      </c>
      <c r="H31" s="126">
        <v>0.17012985058005778</v>
      </c>
      <c r="I31" s="127">
        <v>0.16724204828299397</v>
      </c>
      <c r="J31" s="87">
        <v>2.235141096798621E-4</v>
      </c>
      <c r="K31" s="127">
        <v>2.6642881873839563E-3</v>
      </c>
      <c r="L31" s="126">
        <v>0.16346821360459232</v>
      </c>
      <c r="M31" s="127">
        <v>0.16069348664671423</v>
      </c>
      <c r="N31" s="87">
        <v>2.1476214844257799E-4</v>
      </c>
      <c r="O31" s="235">
        <v>2.5599648094355295E-3</v>
      </c>
      <c r="P31" s="17"/>
    </row>
    <row r="32" spans="1:16" ht="15" customHeight="1">
      <c r="A32" s="416"/>
      <c r="B32" s="299" t="s">
        <v>540</v>
      </c>
      <c r="C32" s="228" t="s">
        <v>8</v>
      </c>
      <c r="D32" s="126">
        <v>0.2470632132208912</v>
      </c>
      <c r="E32" s="127">
        <v>0.24286953579023055</v>
      </c>
      <c r="F32" s="87">
        <v>3.2458803642884313E-4</v>
      </c>
      <c r="G32" s="127">
        <v>3.86908939423181E-3</v>
      </c>
      <c r="H32" s="126">
        <v>0.22648006605321677</v>
      </c>
      <c r="I32" s="127">
        <v>0.2226357691661171</v>
      </c>
      <c r="J32" s="87">
        <v>2.9754619869192336E-4</v>
      </c>
      <c r="K32" s="127">
        <v>3.5467506884077262E-3</v>
      </c>
      <c r="L32" s="126">
        <v>0.21761196926078469</v>
      </c>
      <c r="M32" s="127">
        <v>0.21391820039801734</v>
      </c>
      <c r="N32" s="87">
        <v>2.8589542281480849E-4</v>
      </c>
      <c r="O32" s="235">
        <v>3.4078734399525168E-3</v>
      </c>
      <c r="P32" s="17"/>
    </row>
    <row r="33" spans="1:16" ht="15" customHeight="1">
      <c r="A33" s="416"/>
      <c r="B33" s="299" t="s">
        <v>539</v>
      </c>
      <c r="C33" s="228" t="s">
        <v>8</v>
      </c>
      <c r="D33" s="126">
        <v>0.2649152337932949</v>
      </c>
      <c r="E33" s="127">
        <v>0.26041853425428318</v>
      </c>
      <c r="F33" s="87">
        <v>3.4804175998542583E-4</v>
      </c>
      <c r="G33" s="127">
        <v>4.1486577790262758E-3</v>
      </c>
      <c r="H33" s="126">
        <v>0.24284481232892649</v>
      </c>
      <c r="I33" s="127">
        <v>0.2387227384866086</v>
      </c>
      <c r="J33" s="87">
        <v>3.190459630276998E-4</v>
      </c>
      <c r="K33" s="127">
        <v>3.8030278792901815E-3</v>
      </c>
      <c r="L33" s="126">
        <v>0.23333593440071698</v>
      </c>
      <c r="M33" s="127">
        <v>0.22937526527032917</v>
      </c>
      <c r="N33" s="87">
        <v>3.065533382653092E-4</v>
      </c>
      <c r="O33" s="235">
        <v>3.6541157921224855E-3</v>
      </c>
      <c r="P33" s="17"/>
    </row>
    <row r="34" spans="1:16" ht="15" customHeight="1">
      <c r="A34" s="416"/>
      <c r="B34" s="228" t="s">
        <v>294</v>
      </c>
      <c r="C34" s="228" t="s">
        <v>8</v>
      </c>
      <c r="D34" s="126">
        <v>0.26824913900669978</v>
      </c>
      <c r="E34" s="127">
        <v>0.26369584940368324</v>
      </c>
      <c r="F34" s="87">
        <v>3.5242179589911512E-4</v>
      </c>
      <c r="G34" s="127">
        <v>4.2008678071174524E-3</v>
      </c>
      <c r="H34" s="126">
        <v>0.24590096570402262</v>
      </c>
      <c r="I34" s="127">
        <v>0.24172701638713817</v>
      </c>
      <c r="J34" s="87">
        <v>3.2306109263811628E-4</v>
      </c>
      <c r="K34" s="127">
        <v>3.8508882242463457E-3</v>
      </c>
      <c r="L34" s="126">
        <v>0.23627242044961008</v>
      </c>
      <c r="M34" s="127">
        <v>0.23226190709066172</v>
      </c>
      <c r="N34" s="87">
        <v>3.1041125069259854E-4</v>
      </c>
      <c r="O34" s="235">
        <v>3.700102108255774E-3</v>
      </c>
      <c r="P34" s="17"/>
    </row>
    <row r="35" spans="1:16" ht="15" customHeight="1">
      <c r="A35" s="416" t="s">
        <v>518</v>
      </c>
      <c r="B35" s="228" t="s">
        <v>168</v>
      </c>
      <c r="C35" s="228" t="s">
        <v>8</v>
      </c>
      <c r="D35" s="128"/>
      <c r="E35" s="128"/>
      <c r="F35" s="128"/>
      <c r="G35" s="128"/>
      <c r="H35" s="126">
        <v>8.093011402853667E-2</v>
      </c>
      <c r="I35" s="127">
        <v>7.7392900925597349E-2</v>
      </c>
      <c r="J35" s="127">
        <v>9.0938012150979723E-4</v>
      </c>
      <c r="K35" s="127">
        <v>2.6278329814295241E-3</v>
      </c>
      <c r="L35" s="126">
        <v>7.6510279152495239E-2</v>
      </c>
      <c r="M35" s="127">
        <v>7.3166243805747502E-2</v>
      </c>
      <c r="N35" s="127">
        <v>8.5971616113022153E-4</v>
      </c>
      <c r="O35" s="235">
        <v>2.4843191856175136E-3</v>
      </c>
      <c r="P35" s="17"/>
    </row>
    <row r="36" spans="1:16" ht="15" customHeight="1">
      <c r="A36" s="416"/>
      <c r="B36" s="299" t="s">
        <v>538</v>
      </c>
      <c r="C36" s="228" t="s">
        <v>8</v>
      </c>
      <c r="D36" s="128"/>
      <c r="E36" s="128"/>
      <c r="F36" s="128"/>
      <c r="G36" s="128"/>
      <c r="H36" s="126">
        <v>7.7730688223472524E-2</v>
      </c>
      <c r="I36" s="127">
        <v>7.4333312448274569E-2</v>
      </c>
      <c r="J36" s="127">
        <v>8.7342942179442426E-4</v>
      </c>
      <c r="K36" s="127">
        <v>2.5239463534035252E-3</v>
      </c>
      <c r="L36" s="126">
        <v>7.3485583531939902E-2</v>
      </c>
      <c r="M36" s="127">
        <v>7.0273748579444156E-2</v>
      </c>
      <c r="N36" s="127">
        <v>8.257288363381067E-4</v>
      </c>
      <c r="O36" s="235">
        <v>2.3861061161576324E-3</v>
      </c>
      <c r="P36" s="17"/>
    </row>
    <row r="37" spans="1:16" ht="15" customHeight="1">
      <c r="A37" s="416"/>
      <c r="B37" s="299" t="s">
        <v>540</v>
      </c>
      <c r="C37" s="228" t="s">
        <v>8</v>
      </c>
      <c r="D37" s="128"/>
      <c r="E37" s="128"/>
      <c r="F37" s="128"/>
      <c r="G37" s="128"/>
      <c r="H37" s="126">
        <v>0.10156899639105649</v>
      </c>
      <c r="I37" s="127">
        <v>9.7129719501366701E-2</v>
      </c>
      <c r="J37" s="127">
        <v>1.1412911916466404E-3</v>
      </c>
      <c r="K37" s="127">
        <v>3.2979856980431413E-3</v>
      </c>
      <c r="L37" s="126">
        <v>9.602201060013775E-2</v>
      </c>
      <c r="M37" s="127">
        <v>9.1825175860159231E-2</v>
      </c>
      <c r="N37" s="127">
        <v>1.0789618761241127E-3</v>
      </c>
      <c r="O37" s="235">
        <v>3.1178728638544067E-3</v>
      </c>
      <c r="P37" s="17"/>
    </row>
    <row r="38" spans="1:16" ht="15" customHeight="1">
      <c r="A38" s="416"/>
      <c r="B38" s="299" t="s">
        <v>539</v>
      </c>
      <c r="C38" s="228" t="s">
        <v>8</v>
      </c>
      <c r="D38" s="128"/>
      <c r="E38" s="128"/>
      <c r="F38" s="128"/>
      <c r="G38" s="128"/>
      <c r="H38" s="126">
        <v>9.8736711583713138E-2</v>
      </c>
      <c r="I38" s="127">
        <v>9.4421225387414168E-2</v>
      </c>
      <c r="J38" s="127">
        <v>1.1094659121055283E-3</v>
      </c>
      <c r="K38" s="127">
        <v>3.2060202841934305E-3</v>
      </c>
      <c r="L38" s="126">
        <v>9.3344405312533671E-2</v>
      </c>
      <c r="M38" s="127">
        <v>8.9264600687012585E-2</v>
      </c>
      <c r="N38" s="127">
        <v>1.0488746700077582E-3</v>
      </c>
      <c r="O38" s="235">
        <v>3.0309299555133285E-3</v>
      </c>
      <c r="P38" s="17"/>
    </row>
    <row r="39" spans="1:16" ht="15" customHeight="1">
      <c r="A39" s="416"/>
      <c r="B39" s="228" t="s">
        <v>294</v>
      </c>
      <c r="C39" s="228" t="s">
        <v>8</v>
      </c>
      <c r="D39" s="128"/>
      <c r="E39" s="128"/>
      <c r="F39" s="128"/>
      <c r="G39" s="128"/>
      <c r="H39" s="126">
        <v>0.11408104690019018</v>
      </c>
      <c r="I39" s="127">
        <v>0.10909490572472982</v>
      </c>
      <c r="J39" s="127">
        <v>1.2818842224228068E-3</v>
      </c>
      <c r="K39" s="127">
        <v>3.7042569530375421E-3</v>
      </c>
      <c r="L39" s="126">
        <v>0.1078507407176611</v>
      </c>
      <c r="M39" s="127">
        <v>0.10313690758141091</v>
      </c>
      <c r="N39" s="127">
        <v>1.2118767022145224E-3</v>
      </c>
      <c r="O39" s="235">
        <v>3.5019564340356634E-3</v>
      </c>
      <c r="P39" s="17"/>
    </row>
    <row r="40" spans="1:16" ht="15" customHeight="1">
      <c r="A40" s="416" t="s">
        <v>519</v>
      </c>
      <c r="B40" s="228" t="s">
        <v>168</v>
      </c>
      <c r="C40" s="228" t="s">
        <v>8</v>
      </c>
      <c r="D40" s="128"/>
      <c r="E40" s="128"/>
      <c r="F40" s="128"/>
      <c r="G40" s="128"/>
      <c r="H40" s="126">
        <v>9.9482004498421192E-3</v>
      </c>
      <c r="I40" s="127">
        <v>9.4920146956112717E-3</v>
      </c>
      <c r="J40" s="87">
        <v>4.4741518687869297E-4</v>
      </c>
      <c r="K40" s="92">
        <v>8.7705673521542969E-6</v>
      </c>
      <c r="L40" s="126">
        <v>9.6853754543162231E-3</v>
      </c>
      <c r="M40" s="127">
        <v>9.2291897000853756E-3</v>
      </c>
      <c r="N40" s="87">
        <v>4.4741518687869297E-4</v>
      </c>
      <c r="O40" s="236">
        <v>8.7705673521542969E-6</v>
      </c>
      <c r="P40" s="17"/>
    </row>
    <row r="41" spans="1:16" ht="15" customHeight="1">
      <c r="A41" s="416"/>
      <c r="B41" s="299" t="s">
        <v>538</v>
      </c>
      <c r="C41" s="228" t="s">
        <v>8</v>
      </c>
      <c r="D41" s="128"/>
      <c r="E41" s="128"/>
      <c r="F41" s="128"/>
      <c r="G41" s="128"/>
      <c r="H41" s="126">
        <v>9.5549163229724388E-3</v>
      </c>
      <c r="I41" s="127">
        <v>9.116765048137904E-3</v>
      </c>
      <c r="J41" s="87">
        <v>4.2972743601289552E-4</v>
      </c>
      <c r="K41" s="92">
        <v>8.423838821639165E-6</v>
      </c>
      <c r="L41" s="126">
        <v>9.2903496403063616E-3</v>
      </c>
      <c r="M41" s="127">
        <v>8.8643303638452908E-3</v>
      </c>
      <c r="N41" s="87">
        <v>4.1782868584559291E-4</v>
      </c>
      <c r="O41" s="236">
        <v>8.1905906154778498E-6</v>
      </c>
      <c r="P41" s="17"/>
    </row>
    <row r="42" spans="1:16" ht="15" customHeight="1">
      <c r="A42" s="416"/>
      <c r="B42" s="299" t="s">
        <v>540</v>
      </c>
      <c r="C42" s="228" t="s">
        <v>8</v>
      </c>
      <c r="D42" s="128"/>
      <c r="E42" s="128"/>
      <c r="F42" s="128"/>
      <c r="G42" s="128"/>
      <c r="H42" s="126">
        <v>1.0469228361062847E-2</v>
      </c>
      <c r="I42" s="127">
        <v>9.9891502946641928E-3</v>
      </c>
      <c r="J42" s="87">
        <v>4.7084814859304369E-4</v>
      </c>
      <c r="K42" s="92">
        <v>9.22991780561105E-6</v>
      </c>
      <c r="L42" s="126">
        <v>1.0179345234519854E-2</v>
      </c>
      <c r="M42" s="127">
        <v>9.7125600800792525E-3</v>
      </c>
      <c r="N42" s="87">
        <v>4.5781080441314515E-4</v>
      </c>
      <c r="O42" s="236">
        <v>8.974350027456888E-6</v>
      </c>
      <c r="P42" s="17"/>
    </row>
    <row r="43" spans="1:16" ht="15" customHeight="1">
      <c r="A43" s="416"/>
      <c r="B43" s="299" t="s">
        <v>539</v>
      </c>
      <c r="C43" s="228" t="s">
        <v>8</v>
      </c>
      <c r="D43" s="128"/>
      <c r="E43" s="128"/>
      <c r="F43" s="128"/>
      <c r="G43" s="128"/>
      <c r="H43" s="126">
        <v>1.1849645838791199E-2</v>
      </c>
      <c r="I43" s="127">
        <v>1.1306267199449129E-2</v>
      </c>
      <c r="J43" s="127">
        <v>5.3293171304094806E-4</v>
      </c>
      <c r="K43" s="92">
        <v>1.0446926301122379E-5</v>
      </c>
      <c r="L43" s="126">
        <v>1.1521540245359728E-2</v>
      </c>
      <c r="M43" s="127">
        <v>1.0993207251545364E-2</v>
      </c>
      <c r="N43" s="127">
        <v>5.1817533311663557E-4</v>
      </c>
      <c r="O43" s="236">
        <v>1.0157660697728254E-5</v>
      </c>
      <c r="P43" s="17"/>
    </row>
    <row r="44" spans="1:16" ht="15" customHeight="1">
      <c r="A44" s="416"/>
      <c r="B44" s="228" t="s">
        <v>294</v>
      </c>
      <c r="C44" s="228" t="s">
        <v>8</v>
      </c>
      <c r="D44" s="128"/>
      <c r="E44" s="128"/>
      <c r="F44" s="128"/>
      <c r="G44" s="128"/>
      <c r="H44" s="126">
        <v>1.4015037837824568E-2</v>
      </c>
      <c r="I44" s="127">
        <v>1.3372362749113088E-2</v>
      </c>
      <c r="J44" s="127">
        <v>6.3031910192579068E-4</v>
      </c>
      <c r="K44" s="92">
        <v>1.2355986785688668E-5</v>
      </c>
      <c r="L44" s="126">
        <v>1.1521540245359728E-2</v>
      </c>
      <c r="M44" s="127">
        <v>1.0993207251545364E-2</v>
      </c>
      <c r="N44" s="127">
        <v>5.1817533311663557E-4</v>
      </c>
      <c r="O44" s="236">
        <v>1.0157660697728254E-5</v>
      </c>
      <c r="P44" s="17"/>
    </row>
    <row r="45" spans="1:16" ht="15" customHeight="1">
      <c r="A45" s="416" t="s">
        <v>520</v>
      </c>
      <c r="B45" s="228" t="s">
        <v>168</v>
      </c>
      <c r="C45" s="228" t="s">
        <v>8</v>
      </c>
      <c r="D45" s="128"/>
      <c r="E45" s="128"/>
      <c r="F45" s="128"/>
      <c r="G45" s="128"/>
      <c r="H45" s="126">
        <v>9.2521402697748015E-2</v>
      </c>
      <c r="I45" s="127">
        <v>9.0950934503441369E-2</v>
      </c>
      <c r="J45" s="87">
        <v>1.2155326581320809E-4</v>
      </c>
      <c r="K45" s="127">
        <v>1.4489149284934405E-3</v>
      </c>
      <c r="L45" s="126">
        <v>8.8898616954200885E-2</v>
      </c>
      <c r="M45" s="127">
        <v>8.7389642312943966E-2</v>
      </c>
      <c r="N45" s="87">
        <v>1.1679370288366335E-4</v>
      </c>
      <c r="O45" s="235">
        <v>1.3921809383732669E-3</v>
      </c>
      <c r="P45" s="17"/>
    </row>
    <row r="46" spans="1:16" ht="15" customHeight="1">
      <c r="A46" s="416"/>
      <c r="B46" s="299" t="s">
        <v>538</v>
      </c>
      <c r="C46" s="228" t="s">
        <v>8</v>
      </c>
      <c r="D46" s="128"/>
      <c r="E46" s="128"/>
      <c r="F46" s="128"/>
      <c r="G46" s="128"/>
      <c r="H46" s="126">
        <v>8.9034621803563502E-2</v>
      </c>
      <c r="I46" s="127">
        <v>8.7523338601433437E-2</v>
      </c>
      <c r="J46" s="87">
        <v>1.1697238406579442E-4</v>
      </c>
      <c r="K46" s="127">
        <v>1.3943108180642693E-3</v>
      </c>
      <c r="L46" s="126">
        <v>8.5548365119736652E-2</v>
      </c>
      <c r="M46" s="127">
        <v>8.4096258011780445E-2</v>
      </c>
      <c r="N46" s="87">
        <v>1.1239219101828247E-4</v>
      </c>
      <c r="O46" s="235">
        <v>1.3397149169379269E-3</v>
      </c>
      <c r="P46" s="17"/>
    </row>
    <row r="47" spans="1:16" ht="15" customHeight="1">
      <c r="A47" s="416"/>
      <c r="B47" s="299" t="s">
        <v>540</v>
      </c>
      <c r="C47" s="228" t="s">
        <v>8</v>
      </c>
      <c r="D47" s="128"/>
      <c r="E47" s="128"/>
      <c r="F47" s="128"/>
      <c r="G47" s="128"/>
      <c r="H47" s="126">
        <v>0.11852456790118335</v>
      </c>
      <c r="I47" s="127">
        <v>0.11651271919693452</v>
      </c>
      <c r="J47" s="87">
        <v>1.5571584398210643E-4</v>
      </c>
      <c r="K47" s="127">
        <v>1.8561328602667087E-3</v>
      </c>
      <c r="L47" s="126">
        <v>0.11388359724647729</v>
      </c>
      <c r="M47" s="127">
        <v>0.11195052487496239</v>
      </c>
      <c r="N47" s="87">
        <v>1.4961860460641641E-4</v>
      </c>
      <c r="O47" s="235">
        <v>1.7834537669084835E-3</v>
      </c>
      <c r="P47" s="17"/>
    </row>
    <row r="48" spans="1:16" ht="15" customHeight="1">
      <c r="A48" s="416"/>
      <c r="B48" s="299" t="s">
        <v>539</v>
      </c>
      <c r="C48" s="228" t="s">
        <v>8</v>
      </c>
      <c r="D48" s="128"/>
      <c r="E48" s="128"/>
      <c r="F48" s="128"/>
      <c r="G48" s="128"/>
      <c r="H48" s="126">
        <v>0.12708878511880486</v>
      </c>
      <c r="I48" s="127">
        <v>0.1249315664746585</v>
      </c>
      <c r="J48" s="87">
        <v>1.6696738731782954E-4</v>
      </c>
      <c r="K48" s="127">
        <v>1.9902512568285282E-3</v>
      </c>
      <c r="L48" s="126">
        <v>0.12211247233637516</v>
      </c>
      <c r="M48" s="127">
        <v>0.12003972215813888</v>
      </c>
      <c r="N48" s="87">
        <v>1.6042958035884507E-4</v>
      </c>
      <c r="O48" s="235">
        <v>1.912320597877433E-3</v>
      </c>
      <c r="P48" s="17"/>
    </row>
    <row r="49" spans="1:16" ht="15" customHeight="1">
      <c r="A49" s="416"/>
      <c r="B49" s="228" t="s">
        <v>294</v>
      </c>
      <c r="C49" s="228" t="s">
        <v>8</v>
      </c>
      <c r="D49" s="128"/>
      <c r="E49" s="128"/>
      <c r="F49" s="128"/>
      <c r="G49" s="128"/>
      <c r="H49" s="126">
        <v>0.1286881720517718</v>
      </c>
      <c r="I49" s="127">
        <v>0.12650380524260224</v>
      </c>
      <c r="J49" s="87">
        <v>1.6906863848061408E-4</v>
      </c>
      <c r="K49" s="127">
        <v>2.01529817068892E-3</v>
      </c>
      <c r="L49" s="126">
        <v>0.12364923336862924</v>
      </c>
      <c r="M49" s="127">
        <v>0.12155039804411293</v>
      </c>
      <c r="N49" s="87">
        <v>1.6244855452912649E-4</v>
      </c>
      <c r="O49" s="235">
        <v>1.9363867699871877E-3</v>
      </c>
      <c r="P49" s="17"/>
    </row>
    <row r="50" spans="1:16" ht="15" customHeight="1">
      <c r="A50" s="416" t="s">
        <v>521</v>
      </c>
      <c r="B50" s="228" t="s">
        <v>168</v>
      </c>
      <c r="C50" s="228" t="s">
        <v>8</v>
      </c>
      <c r="D50" s="128"/>
      <c r="E50" s="128"/>
      <c r="F50" s="128"/>
      <c r="G50" s="128"/>
      <c r="H50" s="126">
        <v>9.9482004498421192E-3</v>
      </c>
      <c r="I50" s="127">
        <v>9.4920146956112717E-3</v>
      </c>
      <c r="J50" s="87">
        <v>4.4741518687869297E-4</v>
      </c>
      <c r="K50" s="92">
        <v>8.7705673521542969E-6</v>
      </c>
      <c r="L50" s="126">
        <v>9.6727440981016002E-3</v>
      </c>
      <c r="M50" s="127">
        <v>9.2291897000853756E-3</v>
      </c>
      <c r="N50" s="87">
        <v>4.3502667945845259E-4</v>
      </c>
      <c r="O50" s="236">
        <v>8.5277185577718638E-6</v>
      </c>
      <c r="P50" s="17"/>
    </row>
    <row r="51" spans="1:16">
      <c r="A51" s="416"/>
      <c r="B51" s="299" t="s">
        <v>538</v>
      </c>
      <c r="C51" s="228" t="s">
        <v>8</v>
      </c>
      <c r="D51" s="128"/>
      <c r="E51" s="128"/>
      <c r="F51" s="128"/>
      <c r="G51" s="128"/>
      <c r="H51" s="126">
        <v>9.5549163229724388E-3</v>
      </c>
      <c r="I51" s="127">
        <v>9.116765048137904E-3</v>
      </c>
      <c r="J51" s="87">
        <v>4.2972743601289552E-4</v>
      </c>
      <c r="K51" s="92">
        <v>8.423838821639165E-6</v>
      </c>
      <c r="L51" s="126">
        <v>9.2903496403063616E-3</v>
      </c>
      <c r="M51" s="127">
        <v>8.8643303638452908E-3</v>
      </c>
      <c r="N51" s="87">
        <v>4.1782868584559291E-4</v>
      </c>
      <c r="O51" s="236">
        <v>8.1905906154778498E-6</v>
      </c>
      <c r="P51" s="17"/>
    </row>
    <row r="52" spans="1:16">
      <c r="A52" s="416"/>
      <c r="B52" s="299" t="s">
        <v>540</v>
      </c>
      <c r="C52" s="228" t="s">
        <v>8</v>
      </c>
      <c r="D52" s="128"/>
      <c r="E52" s="128"/>
      <c r="F52" s="128"/>
      <c r="G52" s="128"/>
      <c r="H52" s="126">
        <v>1.0469228361062847E-2</v>
      </c>
      <c r="I52" s="127">
        <v>9.9891502946641928E-3</v>
      </c>
      <c r="J52" s="87">
        <v>4.7084814859304369E-4</v>
      </c>
      <c r="K52" s="92">
        <v>9.22991780561105E-6</v>
      </c>
      <c r="L52" s="126">
        <v>1.0179345234519854E-2</v>
      </c>
      <c r="M52" s="127">
        <v>9.7125600800792525E-3</v>
      </c>
      <c r="N52" s="87">
        <v>4.5781080441314515E-4</v>
      </c>
      <c r="O52" s="236">
        <v>8.974350027456888E-6</v>
      </c>
      <c r="P52" s="17"/>
    </row>
    <row r="53" spans="1:16">
      <c r="A53" s="416"/>
      <c r="B53" s="299" t="s">
        <v>539</v>
      </c>
      <c r="C53" s="228" t="s">
        <v>8</v>
      </c>
      <c r="D53" s="128"/>
      <c r="E53" s="128"/>
      <c r="F53" s="128"/>
      <c r="G53" s="128"/>
      <c r="H53" s="126">
        <v>1.1849645838791199E-2</v>
      </c>
      <c r="I53" s="127">
        <v>1.1306267199449129E-2</v>
      </c>
      <c r="J53" s="127">
        <v>5.3293171304094806E-4</v>
      </c>
      <c r="K53" s="92">
        <v>1.0446926301122379E-5</v>
      </c>
      <c r="L53" s="126">
        <v>1.1521540245359728E-2</v>
      </c>
      <c r="M53" s="127">
        <v>1.0993207251545364E-2</v>
      </c>
      <c r="N53" s="127">
        <v>5.1817533311663557E-4</v>
      </c>
      <c r="O53" s="236">
        <v>1.0157660697728254E-5</v>
      </c>
      <c r="P53" s="17"/>
    </row>
    <row r="54" spans="1:16">
      <c r="A54" s="416"/>
      <c r="B54" s="228" t="s">
        <v>294</v>
      </c>
      <c r="C54" s="228" t="s">
        <v>8</v>
      </c>
      <c r="D54" s="128"/>
      <c r="E54" s="128"/>
      <c r="F54" s="128"/>
      <c r="G54" s="128"/>
      <c r="H54" s="126">
        <v>1.4015037837824568E-2</v>
      </c>
      <c r="I54" s="127">
        <v>1.3372362749113088E-2</v>
      </c>
      <c r="J54" s="127">
        <v>6.3031910192579068E-4</v>
      </c>
      <c r="K54" s="92">
        <v>1.2355986785688668E-5</v>
      </c>
      <c r="L54" s="126">
        <v>1.3626974568313984E-2</v>
      </c>
      <c r="M54" s="127">
        <v>1.3002094550799908E-2</v>
      </c>
      <c r="N54" s="127">
        <v>6.1286615642833751E-4</v>
      </c>
      <c r="O54" s="236">
        <v>1.2013861085739208E-5</v>
      </c>
      <c r="P54" s="17"/>
    </row>
    <row r="55" spans="1:16">
      <c r="A55" s="416" t="s">
        <v>393</v>
      </c>
      <c r="B55" s="228" t="s">
        <v>392</v>
      </c>
      <c r="C55" s="228" t="s">
        <v>8</v>
      </c>
      <c r="D55" s="128"/>
      <c r="E55" s="128"/>
      <c r="F55" s="128"/>
      <c r="G55" s="128"/>
      <c r="H55" s="126">
        <v>2.0870350594074358E-2</v>
      </c>
      <c r="I55" s="127">
        <v>1.9913317543240414E-2</v>
      </c>
      <c r="J55" s="127">
        <v>9.3863325918606836E-4</v>
      </c>
      <c r="K55" s="92">
        <v>1.839979164787613E-5</v>
      </c>
      <c r="L55" s="126">
        <v>2.0292470135877479E-2</v>
      </c>
      <c r="M55" s="127">
        <v>1.9361936433745539E-2</v>
      </c>
      <c r="N55" s="127">
        <v>9.12643383479271E-4</v>
      </c>
      <c r="O55" s="236">
        <v>1.789031865266824E-5</v>
      </c>
      <c r="P55" s="17"/>
    </row>
    <row r="56" spans="1:16">
      <c r="A56" s="416"/>
      <c r="B56" s="228" t="s">
        <v>388</v>
      </c>
      <c r="C56" s="228" t="s">
        <v>8</v>
      </c>
      <c r="D56" s="128"/>
      <c r="E56" s="128"/>
      <c r="F56" s="128"/>
      <c r="G56" s="128"/>
      <c r="H56" s="126">
        <v>2.0045278999242862E-2</v>
      </c>
      <c r="I56" s="127">
        <v>1.9126080520569012E-2</v>
      </c>
      <c r="J56" s="127">
        <v>9.0152608953754224E-4</v>
      </c>
      <c r="K56" s="92">
        <v>1.7672389136305925E-5</v>
      </c>
      <c r="L56" s="126">
        <v>1.9490244000642715E-2</v>
      </c>
      <c r="M56" s="127">
        <v>1.8596497266808301E-2</v>
      </c>
      <c r="N56" s="127">
        <v>8.7656367659914587E-4</v>
      </c>
      <c r="O56" s="236">
        <v>1.7183057235268216E-5</v>
      </c>
      <c r="P56" s="17"/>
    </row>
    <row r="57" spans="1:16">
      <c r="A57" s="416"/>
      <c r="B57" s="228" t="s">
        <v>389</v>
      </c>
      <c r="C57" s="228" t="s">
        <v>8</v>
      </c>
      <c r="D57" s="128"/>
      <c r="E57" s="128"/>
      <c r="F57" s="128"/>
      <c r="G57" s="128"/>
      <c r="H57" s="126">
        <v>2.1963416142089891E-2</v>
      </c>
      <c r="I57" s="127">
        <v>2.0956259359435372E-2</v>
      </c>
      <c r="J57" s="127">
        <v>9.8779331872666512E-4</v>
      </c>
      <c r="K57" s="92">
        <v>1.9363463927855351E-5</v>
      </c>
      <c r="L57" s="126">
        <v>2.1355269722768907E-2</v>
      </c>
      <c r="M57" s="127">
        <v>2.0376000167998416E-2</v>
      </c>
      <c r="N57" s="127">
        <v>9.604422470205835E-4</v>
      </c>
      <c r="O57" s="236">
        <v>1.8827307749909538E-5</v>
      </c>
      <c r="P57" s="17"/>
    </row>
    <row r="58" spans="1:16">
      <c r="A58" s="416"/>
      <c r="B58" s="228" t="s">
        <v>390</v>
      </c>
      <c r="C58" s="228" t="s">
        <v>8</v>
      </c>
      <c r="D58" s="128"/>
      <c r="E58" s="128"/>
      <c r="F58" s="128"/>
      <c r="G58" s="128"/>
      <c r="H58" s="126">
        <v>2.4859396864596924E-2</v>
      </c>
      <c r="I58" s="127">
        <v>2.3719441677166008E-2</v>
      </c>
      <c r="J58" s="127">
        <v>1.1180385588271638E-3</v>
      </c>
      <c r="K58" s="92">
        <v>2.1916628603753243E-5</v>
      </c>
      <c r="L58" s="126">
        <v>2.4171063451803636E-2</v>
      </c>
      <c r="M58" s="127">
        <v>2.3062672555689584E-2</v>
      </c>
      <c r="N58" s="127">
        <v>1.0870811184265088E-3</v>
      </c>
      <c r="O58" s="236">
        <v>2.1309777687541801E-5</v>
      </c>
      <c r="P58" s="17"/>
    </row>
    <row r="59" spans="1:16">
      <c r="A59" s="416"/>
      <c r="B59" s="228" t="s">
        <v>391</v>
      </c>
      <c r="C59" s="228" t="s">
        <v>8</v>
      </c>
      <c r="D59" s="128"/>
      <c r="E59" s="128"/>
      <c r="F59" s="128"/>
      <c r="G59" s="128"/>
      <c r="H59" s="126">
        <v>2.9402177282149444E-2</v>
      </c>
      <c r="I59" s="127">
        <v>2.8053907865272214E-2</v>
      </c>
      <c r="J59" s="127">
        <v>1.3223477662778827E-3</v>
      </c>
      <c r="K59" s="92">
        <v>2.5921650599346859E-5</v>
      </c>
      <c r="L59" s="126">
        <v>2.8588058534924445E-2</v>
      </c>
      <c r="M59" s="127">
        <v>2.7277121435244564E-2</v>
      </c>
      <c r="N59" s="127">
        <v>1.2857331953042045E-3</v>
      </c>
      <c r="O59" s="236">
        <v>2.5203904375676661E-5</v>
      </c>
      <c r="P59" s="17"/>
    </row>
    <row r="60" spans="1:16" s="40" customFormat="1">
      <c r="A60" s="237"/>
      <c r="B60" s="38"/>
      <c r="C60" s="38"/>
      <c r="D60" s="38"/>
      <c r="E60" s="38"/>
      <c r="F60" s="38"/>
      <c r="G60" s="38"/>
      <c r="H60" s="38"/>
      <c r="I60" s="38"/>
      <c r="J60" s="38"/>
      <c r="K60" s="38"/>
      <c r="L60" s="38"/>
      <c r="M60" s="38"/>
      <c r="N60" s="38"/>
      <c r="O60" s="238"/>
      <c r="P60" s="17"/>
    </row>
    <row r="61" spans="1:16" s="40" customFormat="1">
      <c r="A61" s="239" t="s">
        <v>439</v>
      </c>
      <c r="B61" s="229"/>
      <c r="C61" s="229"/>
      <c r="D61" s="229"/>
      <c r="E61" s="229"/>
      <c r="F61" s="229"/>
      <c r="G61" s="219"/>
      <c r="H61" s="268"/>
      <c r="I61" s="424"/>
      <c r="J61" s="424"/>
      <c r="K61" s="424"/>
      <c r="L61" s="424"/>
      <c r="M61" s="17"/>
      <c r="N61" s="17"/>
      <c r="O61" s="231"/>
    </row>
    <row r="62" spans="1:16" s="40" customFormat="1">
      <c r="A62" s="431"/>
      <c r="B62" s="432"/>
      <c r="C62" s="432"/>
      <c r="D62" s="434" t="s">
        <v>106</v>
      </c>
      <c r="E62" s="434"/>
      <c r="F62" s="434"/>
      <c r="G62" s="439"/>
      <c r="H62" s="279"/>
      <c r="I62" s="425"/>
      <c r="J62" s="425"/>
      <c r="K62" s="425"/>
      <c r="L62" s="425"/>
      <c r="M62" s="17"/>
      <c r="N62" s="17"/>
      <c r="O62" s="231"/>
    </row>
    <row r="63" spans="1:16" s="40" customFormat="1" ht="24" customHeight="1">
      <c r="A63" s="417" t="s">
        <v>4</v>
      </c>
      <c r="B63" s="342"/>
      <c r="C63" s="227" t="s">
        <v>5</v>
      </c>
      <c r="D63" s="217" t="s">
        <v>360</v>
      </c>
      <c r="E63" s="218" t="s">
        <v>383</v>
      </c>
      <c r="F63" s="218" t="s">
        <v>384</v>
      </c>
      <c r="G63" s="277" t="s">
        <v>385</v>
      </c>
      <c r="H63" s="271" t="s">
        <v>54</v>
      </c>
      <c r="I63" s="409" t="s">
        <v>7</v>
      </c>
      <c r="J63" s="409"/>
      <c r="K63" s="409"/>
      <c r="L63" s="409"/>
      <c r="M63" s="17"/>
      <c r="N63" s="17"/>
      <c r="O63" s="231"/>
      <c r="P63" s="17"/>
    </row>
    <row r="64" spans="1:16" s="40" customFormat="1">
      <c r="A64" s="404" t="s">
        <v>115</v>
      </c>
      <c r="B64" s="405"/>
      <c r="C64" s="220" t="s">
        <v>8</v>
      </c>
      <c r="D64" s="127">
        <v>0.26195676183328859</v>
      </c>
      <c r="E64" s="127">
        <v>0.250507415672309</v>
      </c>
      <c r="F64" s="127">
        <v>2.9435059466525787E-3</v>
      </c>
      <c r="G64" s="278">
        <v>8.5058402143269683E-3</v>
      </c>
      <c r="H64" s="272" t="s">
        <v>471</v>
      </c>
      <c r="I64" s="426" t="s">
        <v>474</v>
      </c>
      <c r="J64" s="426"/>
      <c r="K64" s="426"/>
      <c r="L64" s="426"/>
      <c r="M64" s="38"/>
      <c r="N64" s="38"/>
      <c r="O64" s="238"/>
      <c r="P64" s="17"/>
    </row>
    <row r="65" spans="1:16" s="40" customFormat="1">
      <c r="A65" s="404" t="s">
        <v>49</v>
      </c>
      <c r="B65" s="405"/>
      <c r="C65" s="220" t="s">
        <v>8</v>
      </c>
      <c r="D65" s="127">
        <v>0.29552296996861627</v>
      </c>
      <c r="E65" s="127">
        <v>0.29050673143904149</v>
      </c>
      <c r="F65" s="87">
        <v>3.8825375615904139E-4</v>
      </c>
      <c r="G65" s="278">
        <v>4.6279847734157732E-3</v>
      </c>
      <c r="H65" s="272" t="s">
        <v>471</v>
      </c>
      <c r="I65" s="426"/>
      <c r="J65" s="426"/>
      <c r="K65" s="426"/>
      <c r="L65" s="426"/>
      <c r="M65" s="38"/>
      <c r="N65" s="38"/>
      <c r="O65" s="238"/>
      <c r="P65" s="17"/>
    </row>
    <row r="66" spans="1:16" s="40" customFormat="1">
      <c r="A66" s="404" t="s">
        <v>363</v>
      </c>
      <c r="B66" s="405"/>
      <c r="C66" s="220" t="s">
        <v>8</v>
      </c>
      <c r="D66" s="127">
        <v>0.20680796986838482</v>
      </c>
      <c r="E66" s="127">
        <v>0.19776901237287467</v>
      </c>
      <c r="F66" s="127">
        <v>2.323820484199394E-3</v>
      </c>
      <c r="G66" s="278">
        <v>6.7151370113107357E-3</v>
      </c>
      <c r="H66" s="272" t="s">
        <v>471</v>
      </c>
      <c r="I66" s="426"/>
      <c r="J66" s="426"/>
      <c r="K66" s="426"/>
      <c r="L66" s="426"/>
      <c r="M66" s="38"/>
      <c r="N66" s="38"/>
      <c r="O66" s="238"/>
      <c r="P66" s="17"/>
    </row>
    <row r="67" spans="1:16" s="40" customFormat="1">
      <c r="A67" s="404" t="s">
        <v>364</v>
      </c>
      <c r="B67" s="405"/>
      <c r="C67" s="220" t="s">
        <v>8</v>
      </c>
      <c r="D67" s="127">
        <v>0.2649152337932949</v>
      </c>
      <c r="E67" s="127">
        <v>0.26041853425428318</v>
      </c>
      <c r="F67" s="87">
        <v>3.4804175998542583E-4</v>
      </c>
      <c r="G67" s="278">
        <v>4.1486577790262802E-3</v>
      </c>
      <c r="H67" s="272" t="s">
        <v>471</v>
      </c>
      <c r="I67" s="426"/>
      <c r="J67" s="427"/>
      <c r="K67" s="426"/>
      <c r="L67" s="426"/>
      <c r="M67" s="38"/>
      <c r="N67" s="38"/>
      <c r="O67" s="238"/>
      <c r="P67" s="17"/>
    </row>
    <row r="68" spans="1:16" s="40" customFormat="1">
      <c r="A68" s="237"/>
      <c r="B68" s="38"/>
      <c r="C68" s="38"/>
      <c r="D68" s="38"/>
      <c r="E68" s="38"/>
      <c r="F68" s="38"/>
      <c r="G68" s="38"/>
      <c r="H68" s="38"/>
      <c r="I68" s="38"/>
      <c r="J68" s="280"/>
      <c r="K68" s="38"/>
      <c r="L68" s="38"/>
      <c r="M68" s="38"/>
      <c r="N68" s="38"/>
      <c r="O68" s="238"/>
      <c r="P68" s="17"/>
    </row>
    <row r="69" spans="1:16" customFormat="1">
      <c r="A69" s="209"/>
      <c r="B69" s="41"/>
      <c r="C69" s="41"/>
      <c r="D69" s="41"/>
      <c r="E69" s="41"/>
      <c r="F69" s="41"/>
      <c r="G69" s="41"/>
      <c r="H69" s="41"/>
      <c r="I69" s="41"/>
      <c r="J69" s="41"/>
      <c r="K69" s="41"/>
      <c r="L69" s="41"/>
      <c r="M69" s="41"/>
      <c r="N69" s="41"/>
      <c r="O69" s="210"/>
    </row>
    <row r="70" spans="1:16" ht="15" customHeight="1">
      <c r="A70" s="433" t="s">
        <v>440</v>
      </c>
      <c r="B70" s="350"/>
      <c r="C70" s="350"/>
      <c r="D70" s="350"/>
      <c r="E70" s="350"/>
      <c r="F70" s="350"/>
      <c r="G70" s="350"/>
      <c r="H70" s="350"/>
      <c r="I70" s="350"/>
      <c r="J70" s="350"/>
      <c r="K70" s="350"/>
      <c r="L70" s="350"/>
      <c r="M70" s="350"/>
      <c r="N70" s="350"/>
      <c r="O70" s="441"/>
    </row>
    <row r="71" spans="1:16">
      <c r="A71" s="431"/>
      <c r="B71" s="432"/>
      <c r="C71" s="432"/>
      <c r="D71" s="434" t="s">
        <v>493</v>
      </c>
      <c r="E71" s="434"/>
      <c r="F71" s="434"/>
      <c r="G71" s="434"/>
      <c r="H71" s="434" t="s">
        <v>495</v>
      </c>
      <c r="I71" s="434"/>
      <c r="J71" s="434"/>
      <c r="K71" s="434"/>
      <c r="L71" s="434" t="s">
        <v>494</v>
      </c>
      <c r="M71" s="434"/>
      <c r="N71" s="434"/>
      <c r="O71" s="447"/>
    </row>
    <row r="72" spans="1:16" ht="19.5" customHeight="1">
      <c r="A72" s="417" t="s">
        <v>4</v>
      </c>
      <c r="B72" s="342"/>
      <c r="C72" s="227" t="s">
        <v>5</v>
      </c>
      <c r="D72" s="217" t="s">
        <v>360</v>
      </c>
      <c r="E72" s="218" t="s">
        <v>383</v>
      </c>
      <c r="F72" s="218" t="s">
        <v>384</v>
      </c>
      <c r="G72" s="218" t="s">
        <v>385</v>
      </c>
      <c r="H72" s="217" t="s">
        <v>360</v>
      </c>
      <c r="I72" s="218" t="s">
        <v>383</v>
      </c>
      <c r="J72" s="218" t="s">
        <v>384</v>
      </c>
      <c r="K72" s="218" t="s">
        <v>385</v>
      </c>
      <c r="L72" s="217" t="s">
        <v>360</v>
      </c>
      <c r="M72" s="218" t="s">
        <v>383</v>
      </c>
      <c r="N72" s="218" t="s">
        <v>384</v>
      </c>
      <c r="O72" s="234" t="s">
        <v>385</v>
      </c>
    </row>
    <row r="73" spans="1:16">
      <c r="A73" s="416" t="s">
        <v>169</v>
      </c>
      <c r="B73" s="228" t="s">
        <v>367</v>
      </c>
      <c r="C73" s="228" t="s">
        <v>8</v>
      </c>
      <c r="D73" s="126">
        <v>0.45126072565561076</v>
      </c>
      <c r="E73" s="127">
        <v>0.44360097778843838</v>
      </c>
      <c r="F73" s="127">
        <v>5.9285974204120815E-4</v>
      </c>
      <c r="G73" s="127">
        <v>7.0668881251312009E-3</v>
      </c>
      <c r="H73" s="126">
        <v>0.42757768993554734</v>
      </c>
      <c r="I73" s="127">
        <v>0.42031994045208398</v>
      </c>
      <c r="J73" s="127">
        <v>5.6174531605753637E-4</v>
      </c>
      <c r="K73" s="127">
        <v>6.6960041674058333E-3</v>
      </c>
      <c r="L73" s="126">
        <v>0.42285693040261996</v>
      </c>
      <c r="M73" s="127">
        <v>0.41567931159685101</v>
      </c>
      <c r="N73" s="127">
        <v>5.5554325122048704E-4</v>
      </c>
      <c r="O73" s="235">
        <v>6.6220755545482101E-3</v>
      </c>
    </row>
    <row r="74" spans="1:16">
      <c r="A74" s="416"/>
      <c r="B74" s="228" t="s">
        <v>541</v>
      </c>
      <c r="C74" s="228" t="s">
        <v>8</v>
      </c>
      <c r="D74" s="126">
        <v>0.45496340509577377</v>
      </c>
      <c r="E74" s="127">
        <v>0.44724080755139223</v>
      </c>
      <c r="F74" s="127">
        <v>5.9772426814098587E-4</v>
      </c>
      <c r="G74" s="127">
        <v>7.1248732762405507E-3</v>
      </c>
      <c r="H74" s="126">
        <v>0.43108604559689262</v>
      </c>
      <c r="I74" s="127">
        <v>0.4237687449088452</v>
      </c>
      <c r="J74" s="127">
        <v>5.6635454241853232E-4</v>
      </c>
      <c r="K74" s="127">
        <v>6.7509461456289046E-3</v>
      </c>
      <c r="L74" s="126">
        <v>0.42632655134084219</v>
      </c>
      <c r="M74" s="127">
        <v>0.41909003881782603</v>
      </c>
      <c r="N74" s="127">
        <v>5.6010158846870803E-4</v>
      </c>
      <c r="O74" s="235">
        <v>6.6764109345470004E-3</v>
      </c>
    </row>
    <row r="75" spans="1:16">
      <c r="A75" s="416"/>
      <c r="B75" s="228" t="s">
        <v>542</v>
      </c>
      <c r="C75" s="228" t="s">
        <v>8</v>
      </c>
      <c r="D75" s="126">
        <v>0.63017969756063774</v>
      </c>
      <c r="E75" s="127">
        <v>0.61948295991010871</v>
      </c>
      <c r="F75" s="127">
        <v>8.2792087078398518E-4</v>
      </c>
      <c r="G75" s="127">
        <v>9.8688167797451026E-3</v>
      </c>
      <c r="H75" s="126">
        <v>0.59710664812629088</v>
      </c>
      <c r="I75" s="127">
        <v>0.58697129595750863</v>
      </c>
      <c r="J75" s="127">
        <v>7.8446998210388518E-4</v>
      </c>
      <c r="K75" s="127">
        <v>9.3508821866783113E-3</v>
      </c>
      <c r="L75" s="126">
        <v>0.59051416922089839</v>
      </c>
      <c r="M75" s="127">
        <v>0.58049071849481704</v>
      </c>
      <c r="N75" s="127">
        <v>7.7580887972768199E-4</v>
      </c>
      <c r="O75" s="235">
        <v>9.2476418463539704E-3</v>
      </c>
    </row>
    <row r="76" spans="1:16">
      <c r="A76" s="416"/>
      <c r="B76" s="228" t="s">
        <v>543</v>
      </c>
      <c r="C76" s="228" t="s">
        <v>8</v>
      </c>
      <c r="D76" s="126">
        <v>0.70578174417056494</v>
      </c>
      <c r="E76" s="127">
        <v>0.69380172928727224</v>
      </c>
      <c r="F76" s="127">
        <v>9.2724573400098775E-4</v>
      </c>
      <c r="G76" s="127">
        <v>1.1052769149291774E-2</v>
      </c>
      <c r="H76" s="126">
        <v>0.66874095309911619</v>
      </c>
      <c r="I76" s="127">
        <v>0.6573896725688867</v>
      </c>
      <c r="J76" s="127">
        <v>8.7858208438309343E-4</v>
      </c>
      <c r="K76" s="127">
        <v>1.0472698445846473E-2</v>
      </c>
      <c r="L76" s="126">
        <v>0.66135758089866925</v>
      </c>
      <c r="M76" s="127">
        <v>0.65013162651860001</v>
      </c>
      <c r="N76" s="127">
        <v>8.68881917962026E-4</v>
      </c>
      <c r="O76" s="235">
        <v>1.03570724621073E-2</v>
      </c>
    </row>
    <row r="77" spans="1:16">
      <c r="A77" s="416"/>
      <c r="B77" s="228" t="s">
        <v>544</v>
      </c>
      <c r="C77" s="228" t="s">
        <v>8</v>
      </c>
      <c r="D77" s="126">
        <v>0.87340591706536941</v>
      </c>
      <c r="E77" s="127">
        <v>0.85858063152628861</v>
      </c>
      <c r="F77" s="127">
        <v>1.1474679209814845E-3</v>
      </c>
      <c r="G77" s="127">
        <v>1.3677817618099296E-2</v>
      </c>
      <c r="H77" s="126">
        <v>0.82756788517832214</v>
      </c>
      <c r="I77" s="127">
        <v>0.81352065929970052</v>
      </c>
      <c r="J77" s="127">
        <v>1.0872465850326276E-3</v>
      </c>
      <c r="K77" s="127">
        <v>1.295997929358892E-2</v>
      </c>
      <c r="L77" s="126">
        <v>0.81843095152846512</v>
      </c>
      <c r="M77" s="127">
        <v>0.80453881693977403</v>
      </c>
      <c r="N77" s="127">
        <v>1.0752426152237501E-3</v>
      </c>
      <c r="O77" s="235">
        <v>1.2816891973467101E-2</v>
      </c>
    </row>
    <row r="78" spans="1:16">
      <c r="A78" s="416"/>
      <c r="B78" s="228" t="s">
        <v>545</v>
      </c>
      <c r="C78" s="228" t="s">
        <v>8</v>
      </c>
      <c r="D78" s="126">
        <v>0.94370682569550346</v>
      </c>
      <c r="E78" s="127">
        <v>0.92768824500724345</v>
      </c>
      <c r="F78" s="127">
        <v>1.2398282266455139E-3</v>
      </c>
      <c r="G78" s="127">
        <v>1.4778752461614524E-2</v>
      </c>
      <c r="H78" s="126">
        <v>0.89716200940554414</v>
      </c>
      <c r="I78" s="127">
        <v>0.88193348541186345</v>
      </c>
      <c r="J78" s="127">
        <v>1.1786783276842643E-3</v>
      </c>
      <c r="K78" s="127">
        <v>1.404984566599643E-2</v>
      </c>
      <c r="L78" s="126">
        <v>0.89673499274233293</v>
      </c>
      <c r="M78" s="127">
        <v>0.88151371697520797</v>
      </c>
      <c r="N78" s="127">
        <v>1.1781173194369125E-3</v>
      </c>
      <c r="O78" s="235">
        <v>1.4043158447688E-2</v>
      </c>
    </row>
    <row r="79" spans="1:16">
      <c r="A79" s="416"/>
      <c r="B79" s="228" t="s">
        <v>546</v>
      </c>
      <c r="C79" s="228" t="s">
        <v>8</v>
      </c>
      <c r="D79" s="126">
        <v>1.2532911109785387</v>
      </c>
      <c r="E79" s="127">
        <v>1.2320176134892173</v>
      </c>
      <c r="F79" s="127">
        <v>1.646555533229213E-3</v>
      </c>
      <c r="G79" s="127">
        <v>1.9626941956092218E-2</v>
      </c>
      <c r="H79" s="126">
        <v>1.1914772055049374</v>
      </c>
      <c r="I79" s="127">
        <v>1.1712529438646366</v>
      </c>
      <c r="J79" s="127">
        <v>1.5653453281966416E-3</v>
      </c>
      <c r="K79" s="127">
        <v>1.8658916312103965E-2</v>
      </c>
      <c r="L79" s="126">
        <v>1.1909101054547211</v>
      </c>
      <c r="M79" s="127">
        <v>1.1706954698313801</v>
      </c>
      <c r="N79" s="127">
        <v>1.5646002804440499E-3</v>
      </c>
      <c r="O79" s="235">
        <v>1.8650035342893102E-2</v>
      </c>
    </row>
    <row r="80" spans="1:16">
      <c r="A80" s="416"/>
      <c r="B80" s="228" t="s">
        <v>547</v>
      </c>
      <c r="C80" s="228" t="s">
        <v>8</v>
      </c>
      <c r="D80" s="126">
        <v>1.383576663162299</v>
      </c>
      <c r="E80" s="127">
        <v>1.3600916847624394</v>
      </c>
      <c r="F80" s="127">
        <v>1.8177227863668335E-3</v>
      </c>
      <c r="G80" s="127">
        <v>2.1667255613492656E-2</v>
      </c>
      <c r="H80" s="126">
        <v>1.3153369091873264</v>
      </c>
      <c r="I80" s="127">
        <v>1.2930102396768717</v>
      </c>
      <c r="J80" s="127">
        <v>1.7280703955460269E-3</v>
      </c>
      <c r="K80" s="127">
        <v>2.059859911490864E-2</v>
      </c>
      <c r="L80" s="126">
        <v>1.3147108563985657</v>
      </c>
      <c r="M80" s="127">
        <v>1.2923948135751699</v>
      </c>
      <c r="N80" s="127">
        <v>1.72724789654767E-3</v>
      </c>
      <c r="O80" s="235">
        <v>2.0588794926848199E-2</v>
      </c>
    </row>
    <row r="81" spans="1:15">
      <c r="A81" s="416"/>
      <c r="B81" s="228" t="s">
        <v>368</v>
      </c>
      <c r="C81" s="228" t="s">
        <v>8</v>
      </c>
      <c r="D81" s="126">
        <v>1.4351342511667677</v>
      </c>
      <c r="E81" s="127">
        <v>1.4107741287486026</v>
      </c>
      <c r="F81" s="127">
        <v>1.8854583914988516E-3</v>
      </c>
      <c r="G81" s="127">
        <v>2.247466402666631E-2</v>
      </c>
      <c r="H81" s="126">
        <v>1.365650375657792</v>
      </c>
      <c r="I81" s="127">
        <v>1.34246967998114</v>
      </c>
      <c r="J81" s="127">
        <v>1.79417149200094E-3</v>
      </c>
      <c r="K81" s="127">
        <v>2.1386524184651201E-2</v>
      </c>
      <c r="L81" s="126">
        <v>1.3637022296154817</v>
      </c>
      <c r="M81" s="127">
        <v>1.3405546019783099</v>
      </c>
      <c r="N81" s="127">
        <v>1.7916120462206299E-3</v>
      </c>
      <c r="O81" s="235">
        <v>2.1356015590949899E-2</v>
      </c>
    </row>
    <row r="82" spans="1:15">
      <c r="A82" s="416" t="s">
        <v>170</v>
      </c>
      <c r="B82" s="228" t="s">
        <v>367</v>
      </c>
      <c r="C82" s="228" t="s">
        <v>8</v>
      </c>
      <c r="D82" s="126">
        <v>0.38188926869541334</v>
      </c>
      <c r="E82" s="127">
        <v>0.35752914627724819</v>
      </c>
      <c r="F82" s="127">
        <v>1.8854583914988516E-3</v>
      </c>
      <c r="G82" s="127">
        <v>2.247466402666631E-2</v>
      </c>
      <c r="H82" s="126">
        <v>0.34609354039915163</v>
      </c>
      <c r="I82" s="127">
        <v>0.34021891159323658</v>
      </c>
      <c r="J82" s="127">
        <v>4.5469263203676345E-4</v>
      </c>
      <c r="K82" s="127">
        <v>5.4199361738782202E-3</v>
      </c>
      <c r="L82" s="126">
        <v>0.3455998263614925</v>
      </c>
      <c r="M82" s="127">
        <v>0.33973357791050701</v>
      </c>
      <c r="N82" s="87">
        <v>4.5404399775425801E-4</v>
      </c>
      <c r="O82" s="235">
        <v>5.4122044532307501E-3</v>
      </c>
    </row>
    <row r="83" spans="1:15">
      <c r="A83" s="416"/>
      <c r="B83" s="299" t="s">
        <v>541</v>
      </c>
      <c r="C83" s="228" t="s">
        <v>8</v>
      </c>
      <c r="D83" s="126">
        <v>0.36668692351002641</v>
      </c>
      <c r="E83" s="127">
        <v>0.36046274041455473</v>
      </c>
      <c r="F83" s="87">
        <v>4.8174791760616741E-4</v>
      </c>
      <c r="G83" s="127">
        <v>5.7424351778655154E-3</v>
      </c>
      <c r="H83" s="126">
        <v>0.34893330323148647</v>
      </c>
      <c r="I83" s="127">
        <v>0.34301047198724349</v>
      </c>
      <c r="J83" s="127">
        <v>4.5842347091663773E-4</v>
      </c>
      <c r="K83" s="127">
        <v>5.4644077733263215E-3</v>
      </c>
      <c r="L83" s="126">
        <v>0.34843553817694761</v>
      </c>
      <c r="M83" s="127">
        <v>0.34252115605002897</v>
      </c>
      <c r="N83" s="87">
        <v>4.5776951446739801E-4</v>
      </c>
      <c r="O83" s="235">
        <v>5.4566126124513904E-3</v>
      </c>
    </row>
    <row r="84" spans="1:15">
      <c r="A84" s="416"/>
      <c r="B84" s="299" t="s">
        <v>542</v>
      </c>
      <c r="C84" s="228" t="s">
        <v>8</v>
      </c>
      <c r="D84" s="126">
        <v>0.50790602489961734</v>
      </c>
      <c r="E84" s="127">
        <v>0.4992847736588924</v>
      </c>
      <c r="F84" s="127">
        <v>6.6727950779604621E-4</v>
      </c>
      <c r="G84" s="127">
        <v>7.953971732928871E-3</v>
      </c>
      <c r="H84" s="126">
        <v>0.48331509971216979</v>
      </c>
      <c r="I84" s="127">
        <v>0.47511125746816774</v>
      </c>
      <c r="J84" s="127">
        <v>6.3497230990727837E-4</v>
      </c>
      <c r="K84" s="127">
        <v>7.568869934094757E-3</v>
      </c>
      <c r="L84" s="126">
        <v>0.4826256345199989</v>
      </c>
      <c r="M84" s="127">
        <v>0.47443349533197998</v>
      </c>
      <c r="N84" s="127">
        <v>6.3406650062067802E-4</v>
      </c>
      <c r="O84" s="235">
        <v>7.55807268739848E-3</v>
      </c>
    </row>
    <row r="85" spans="1:15">
      <c r="A85" s="416"/>
      <c r="B85" s="299" t="s">
        <v>543</v>
      </c>
      <c r="C85" s="228" t="s">
        <v>8</v>
      </c>
      <c r="D85" s="126">
        <v>0.56883901768970957</v>
      </c>
      <c r="E85" s="127">
        <v>0.55918348330616019</v>
      </c>
      <c r="F85" s="127">
        <v>7.4733238262766238E-4</v>
      </c>
      <c r="G85" s="127">
        <v>8.9082020009217354E-3</v>
      </c>
      <c r="H85" s="126">
        <v>0.54129794307758361</v>
      </c>
      <c r="I85" s="127">
        <v>0.53210989384292096</v>
      </c>
      <c r="J85" s="127">
        <v>7.111493215683143E-4</v>
      </c>
      <c r="K85" s="127">
        <v>8.4768999130943046E-3</v>
      </c>
      <c r="L85" s="126">
        <v>0.54052576341556113</v>
      </c>
      <c r="M85" s="127">
        <v>0.53135082124114796</v>
      </c>
      <c r="N85" s="127">
        <v>7.1013484322085595E-4</v>
      </c>
      <c r="O85" s="235">
        <v>8.4648073311926007E-3</v>
      </c>
    </row>
    <row r="86" spans="1:15">
      <c r="A86" s="416"/>
      <c r="B86" s="299" t="s">
        <v>544</v>
      </c>
      <c r="C86" s="228" t="s">
        <v>8</v>
      </c>
      <c r="D86" s="126">
        <v>0.70393909733626747</v>
      </c>
      <c r="E86" s="127">
        <v>0.69199035973760536</v>
      </c>
      <c r="F86" s="127">
        <v>9.2482489153731542E-4</v>
      </c>
      <c r="G86" s="127">
        <v>1.10239127071248E-2</v>
      </c>
      <c r="H86" s="126">
        <v>0.66985697814396883</v>
      </c>
      <c r="I86" s="127">
        <v>0.65848675408515134</v>
      </c>
      <c r="J86" s="127">
        <v>8.8004830176605195E-4</v>
      </c>
      <c r="K86" s="127">
        <v>1.0490175757051339E-2</v>
      </c>
      <c r="L86" s="126">
        <v>0.66890140470867021</v>
      </c>
      <c r="M86" s="127">
        <v>0.65754740065564299</v>
      </c>
      <c r="N86" s="127">
        <v>8.7879288336124904E-4</v>
      </c>
      <c r="O86" s="235">
        <v>1.0475211169666101E-2</v>
      </c>
    </row>
    <row r="87" spans="1:15">
      <c r="A87" s="416"/>
      <c r="B87" s="299" t="s">
        <v>545</v>
      </c>
      <c r="C87" s="228" t="s">
        <v>8</v>
      </c>
      <c r="D87" s="126">
        <v>0.85777703415352746</v>
      </c>
      <c r="E87" s="127">
        <v>0.84321703494614852</v>
      </c>
      <c r="F87" s="127">
        <v>1.126934923171748E-3</v>
      </c>
      <c r="G87" s="127">
        <v>1.3433064284207236E-2</v>
      </c>
      <c r="H87" s="126">
        <v>0.81624665286193121</v>
      </c>
      <c r="I87" s="127">
        <v>0.80239159479264688</v>
      </c>
      <c r="J87" s="127">
        <v>1.0723729155792693E-3</v>
      </c>
      <c r="K87" s="127">
        <v>1.2782685153704889E-2</v>
      </c>
      <c r="L87" s="126">
        <v>0.81508224964814802</v>
      </c>
      <c r="M87" s="127">
        <v>0.80124695628367004</v>
      </c>
      <c r="N87" s="127">
        <v>1.0708431396654599E-3</v>
      </c>
      <c r="O87" s="235">
        <v>1.2764450224812301E-2</v>
      </c>
    </row>
    <row r="88" spans="1:15">
      <c r="A88" s="416"/>
      <c r="B88" s="299" t="s">
        <v>546</v>
      </c>
      <c r="C88" s="228" t="s">
        <v>8</v>
      </c>
      <c r="D88" s="126">
        <v>1.1391719364897603</v>
      </c>
      <c r="E88" s="127">
        <v>1.1198355100852846</v>
      </c>
      <c r="F88" s="127">
        <v>1.4966274306869893E-3</v>
      </c>
      <c r="G88" s="127">
        <v>1.7839798973788911E-2</v>
      </c>
      <c r="H88" s="126">
        <v>1.0840174581167272</v>
      </c>
      <c r="I88" s="127">
        <v>1.0656172297327395</v>
      </c>
      <c r="J88" s="127">
        <v>1.4241662835903796E-3</v>
      </c>
      <c r="K88" s="127">
        <v>1.6976062100397322E-2</v>
      </c>
      <c r="L88" s="126">
        <v>1.0824710708726231</v>
      </c>
      <c r="M88" s="127">
        <v>1.0640970910312699</v>
      </c>
      <c r="N88" s="127">
        <v>1.42213466264375E-3</v>
      </c>
      <c r="O88" s="235">
        <v>1.6951845178713398E-2</v>
      </c>
    </row>
    <row r="89" spans="1:15">
      <c r="A89" s="416"/>
      <c r="B89" s="299" t="s">
        <v>547</v>
      </c>
      <c r="C89" s="228" t="s">
        <v>8</v>
      </c>
      <c r="D89" s="126">
        <v>1.3005027248451932</v>
      </c>
      <c r="E89" s="127">
        <v>1.2784278523678414</v>
      </c>
      <c r="F89" s="127">
        <v>1.7085814610953464E-3</v>
      </c>
      <c r="G89" s="127">
        <v>2.0366291016256526E-2</v>
      </c>
      <c r="H89" s="126">
        <v>1.2375372083029144</v>
      </c>
      <c r="I89" s="127">
        <v>1.2165311192441493</v>
      </c>
      <c r="J89" s="127">
        <v>1.6258582862821321E-3</v>
      </c>
      <c r="K89" s="127">
        <v>1.9380230772483013E-2</v>
      </c>
      <c r="L89" s="126">
        <v>1.2357718199886447</v>
      </c>
      <c r="M89" s="127">
        <v>1.2147956968201199</v>
      </c>
      <c r="N89" s="127">
        <v>1.62353894493223E-3</v>
      </c>
      <c r="O89" s="235">
        <v>1.9352584223592199E-2</v>
      </c>
    </row>
    <row r="90" spans="1:15">
      <c r="A90" s="416"/>
      <c r="B90" s="228" t="s">
        <v>368</v>
      </c>
      <c r="C90" s="228" t="s">
        <v>8</v>
      </c>
      <c r="D90" s="126">
        <v>1.3489646463790563</v>
      </c>
      <c r="E90" s="127">
        <v>1.3260671760574785</v>
      </c>
      <c r="F90" s="127">
        <v>1.7722500248899141E-3</v>
      </c>
      <c r="G90" s="127">
        <v>2.1125220296687775E-2</v>
      </c>
      <c r="H90" s="126">
        <v>1.2836527834095726</v>
      </c>
      <c r="I90" s="127">
        <v>1.2618639236420257</v>
      </c>
      <c r="J90" s="127">
        <v>1.6864442544540672E-3</v>
      </c>
      <c r="K90" s="127">
        <v>2.0102415513092484E-2</v>
      </c>
      <c r="L90" s="126">
        <v>1.2818216096814572</v>
      </c>
      <c r="M90" s="127">
        <v>1.26006383245281</v>
      </c>
      <c r="N90" s="127">
        <v>1.68403848518951E-3</v>
      </c>
      <c r="O90" s="235">
        <v>2.0073738743459E-2</v>
      </c>
    </row>
    <row r="91" spans="1:15">
      <c r="A91" s="416" t="s">
        <v>441</v>
      </c>
      <c r="B91" s="228" t="s">
        <v>367</v>
      </c>
      <c r="C91" s="228" t="s">
        <v>8</v>
      </c>
      <c r="D91" s="130" t="s">
        <v>58</v>
      </c>
      <c r="E91" s="130" t="s">
        <v>58</v>
      </c>
      <c r="F91" s="131" t="s">
        <v>58</v>
      </c>
      <c r="G91" s="131" t="s">
        <v>58</v>
      </c>
      <c r="H91" s="126">
        <v>4.3759499240249682E-2</v>
      </c>
      <c r="I91" s="127">
        <v>4.1752858917075024E-2</v>
      </c>
      <c r="J91" s="127">
        <v>1.9680609200636938E-3</v>
      </c>
      <c r="K91" s="92">
        <v>3.8579403110966216E-5</v>
      </c>
      <c r="L91" s="126">
        <v>4.304738406390083E-2</v>
      </c>
      <c r="M91" s="127">
        <v>4.107339857116106E-2</v>
      </c>
      <c r="N91" s="127">
        <v>1.936033907106759E-3</v>
      </c>
      <c r="O91" s="236">
        <v>3.7951585633006373E-5</v>
      </c>
    </row>
    <row r="92" spans="1:15">
      <c r="A92" s="416"/>
      <c r="B92" s="228" t="s">
        <v>541</v>
      </c>
      <c r="C92" s="228" t="s">
        <v>8</v>
      </c>
      <c r="D92" s="130" t="s">
        <v>58</v>
      </c>
      <c r="E92" s="130" t="s">
        <v>58</v>
      </c>
      <c r="F92" s="131" t="s">
        <v>58</v>
      </c>
      <c r="G92" s="131" t="s">
        <v>58</v>
      </c>
      <c r="H92" s="126">
        <v>4.4118554192158627E-2</v>
      </c>
      <c r="I92" s="127">
        <v>4.2095449006331394E-2</v>
      </c>
      <c r="J92" s="127">
        <v>1.9842092314309632E-3</v>
      </c>
      <c r="K92" s="92">
        <v>3.8895954396268463E-5</v>
      </c>
      <c r="L92" s="126">
        <v>4.3400595976359251E-2</v>
      </c>
      <c r="M92" s="127">
        <v>4.1410413560015E-2</v>
      </c>
      <c r="N92" s="127">
        <v>1.9519194307868609E-3</v>
      </c>
      <c r="O92" s="236">
        <v>3.8262985557386563E-5</v>
      </c>
    </row>
    <row r="93" spans="1:15">
      <c r="A93" s="416"/>
      <c r="B93" s="228" t="s">
        <v>542</v>
      </c>
      <c r="C93" s="228" t="s">
        <v>8</v>
      </c>
      <c r="D93" s="130" t="s">
        <v>58</v>
      </c>
      <c r="E93" s="130" t="s">
        <v>58</v>
      </c>
      <c r="F93" s="131" t="s">
        <v>58</v>
      </c>
      <c r="G93" s="131" t="s">
        <v>58</v>
      </c>
      <c r="H93" s="126">
        <v>6.1109567992121236E-2</v>
      </c>
      <c r="I93" s="127">
        <v>5.8307321042458143E-2</v>
      </c>
      <c r="J93" s="127">
        <v>2.7483713181216639E-3</v>
      </c>
      <c r="K93" s="87">
        <v>5.387563154142693E-5</v>
      </c>
      <c r="L93" s="126">
        <v>6.0115108468066961E-2</v>
      </c>
      <c r="M93" s="127">
        <v>5.7358463561740257E-2</v>
      </c>
      <c r="N93" s="127">
        <v>2.7036460136767681E-3</v>
      </c>
      <c r="O93" s="240">
        <v>5.2998892649937491E-5</v>
      </c>
    </row>
    <row r="94" spans="1:15">
      <c r="A94" s="416"/>
      <c r="B94" s="228" t="s">
        <v>543</v>
      </c>
      <c r="C94" s="228" t="s">
        <v>8</v>
      </c>
      <c r="D94" s="130" t="s">
        <v>58</v>
      </c>
      <c r="E94" s="130" t="s">
        <v>58</v>
      </c>
      <c r="F94" s="131" t="s">
        <v>58</v>
      </c>
      <c r="G94" s="131" t="s">
        <v>58</v>
      </c>
      <c r="H94" s="126">
        <v>6.8440823545952226E-2</v>
      </c>
      <c r="I94" s="127">
        <v>6.5302393749839094E-2</v>
      </c>
      <c r="J94" s="127">
        <v>3.0780907573519827E-3</v>
      </c>
      <c r="K94" s="87">
        <v>6.0339038761146791E-5</v>
      </c>
      <c r="L94" s="126">
        <v>6.7327059678104748E-2</v>
      </c>
      <c r="M94" s="127">
        <v>6.423970275820183E-2</v>
      </c>
      <c r="N94" s="127">
        <v>3.0279998015470444E-3</v>
      </c>
      <c r="O94" s="240">
        <v>5.9357118355883241E-5</v>
      </c>
    </row>
    <row r="95" spans="1:15">
      <c r="A95" s="416"/>
      <c r="B95" s="228" t="s">
        <v>544</v>
      </c>
      <c r="C95" s="228" t="s">
        <v>8</v>
      </c>
      <c r="D95" s="130" t="s">
        <v>58</v>
      </c>
      <c r="E95" s="130" t="s">
        <v>58</v>
      </c>
      <c r="F95" s="131" t="s">
        <v>58</v>
      </c>
      <c r="G95" s="131" t="s">
        <v>58</v>
      </c>
      <c r="H95" s="126">
        <v>8.4695616948991567E-2</v>
      </c>
      <c r="I95" s="127">
        <v>8.0811805591075481E-2</v>
      </c>
      <c r="J95" s="127">
        <v>3.8091417112167902E-3</v>
      </c>
      <c r="K95" s="87">
        <v>7.466964669928623E-5</v>
      </c>
      <c r="L95" s="126">
        <v>8.331733257081643E-2</v>
      </c>
      <c r="M95" s="127">
        <v>7.9496723970200286E-2</v>
      </c>
      <c r="N95" s="127">
        <v>3.7471540818216674E-3</v>
      </c>
      <c r="O95" s="240">
        <v>7.3454518794480213E-5</v>
      </c>
    </row>
    <row r="96" spans="1:15" s="40" customFormat="1">
      <c r="A96" s="241"/>
      <c r="B96" s="17"/>
      <c r="C96" s="17"/>
      <c r="D96" s="17"/>
      <c r="E96" s="17"/>
      <c r="F96" s="17"/>
      <c r="G96" s="17"/>
      <c r="H96" s="17"/>
      <c r="I96" s="17"/>
      <c r="J96" s="17"/>
      <c r="K96" s="17"/>
      <c r="L96" s="17"/>
      <c r="M96" s="17"/>
      <c r="N96" s="17"/>
      <c r="O96" s="231"/>
    </row>
    <row r="97" spans="1:16" s="40" customFormat="1">
      <c r="A97" s="239" t="s">
        <v>442</v>
      </c>
      <c r="B97" s="229"/>
      <c r="C97" s="229"/>
      <c r="D97" s="229"/>
      <c r="E97" s="229"/>
      <c r="F97" s="229"/>
      <c r="G97" s="229"/>
      <c r="H97" s="268"/>
      <c r="I97" s="424"/>
      <c r="J97" s="424"/>
      <c r="K97" s="424"/>
      <c r="L97" s="424"/>
      <c r="M97" s="17"/>
      <c r="N97" s="17"/>
      <c r="O97" s="231"/>
    </row>
    <row r="98" spans="1:16" s="40" customFormat="1">
      <c r="A98" s="431"/>
      <c r="B98" s="432"/>
      <c r="C98" s="432"/>
      <c r="D98" s="434" t="s">
        <v>496</v>
      </c>
      <c r="E98" s="434"/>
      <c r="F98" s="434"/>
      <c r="G98" s="434"/>
      <c r="H98" s="279"/>
      <c r="I98" s="425"/>
      <c r="J98" s="425"/>
      <c r="K98" s="425"/>
      <c r="L98" s="425"/>
      <c r="M98" s="17"/>
      <c r="N98" s="17"/>
      <c r="O98" s="231"/>
    </row>
    <row r="99" spans="1:16" s="40" customFormat="1" ht="24" customHeight="1">
      <c r="A99" s="417" t="s">
        <v>4</v>
      </c>
      <c r="B99" s="342"/>
      <c r="C99" s="227" t="s">
        <v>5</v>
      </c>
      <c r="D99" s="217" t="s">
        <v>360</v>
      </c>
      <c r="E99" s="218" t="s">
        <v>383</v>
      </c>
      <c r="F99" s="218" t="s">
        <v>384</v>
      </c>
      <c r="G99" s="218" t="s">
        <v>385</v>
      </c>
      <c r="H99" s="271" t="s">
        <v>54</v>
      </c>
      <c r="I99" s="409" t="s">
        <v>7</v>
      </c>
      <c r="J99" s="409"/>
      <c r="K99" s="409"/>
      <c r="L99" s="409"/>
      <c r="M99" s="17"/>
      <c r="N99" s="17"/>
      <c r="O99" s="231"/>
      <c r="P99" s="17"/>
    </row>
    <row r="100" spans="1:16" s="40" customFormat="1">
      <c r="A100" s="404" t="s">
        <v>443</v>
      </c>
      <c r="B100" s="405"/>
      <c r="C100" s="92" t="s">
        <v>8</v>
      </c>
      <c r="D100" s="127">
        <v>0.45496340509577377</v>
      </c>
      <c r="E100" s="127">
        <v>0.44724080755139223</v>
      </c>
      <c r="F100" s="127">
        <v>5.9772426814098587E-4</v>
      </c>
      <c r="G100" s="127">
        <v>7.1248732762405507E-3</v>
      </c>
      <c r="H100" s="127" t="s">
        <v>471</v>
      </c>
      <c r="I100" s="413" t="s">
        <v>475</v>
      </c>
      <c r="J100" s="414"/>
      <c r="K100" s="414"/>
      <c r="L100" s="415"/>
      <c r="M100" s="38"/>
      <c r="N100" s="38"/>
      <c r="O100" s="238"/>
      <c r="P100" s="17"/>
    </row>
    <row r="101" spans="1:16" s="40" customFormat="1">
      <c r="A101" s="404" t="s">
        <v>444</v>
      </c>
      <c r="B101" s="405"/>
      <c r="C101" s="92" t="s">
        <v>8</v>
      </c>
      <c r="D101" s="127">
        <v>0.36668692351002641</v>
      </c>
      <c r="E101" s="127">
        <v>0.36046274041455473</v>
      </c>
      <c r="F101" s="87">
        <v>4.8174791760616741E-4</v>
      </c>
      <c r="G101" s="127">
        <v>5.7424351778655154E-3</v>
      </c>
      <c r="H101" s="127" t="s">
        <v>471</v>
      </c>
      <c r="I101" s="410" t="s">
        <v>475</v>
      </c>
      <c r="J101" s="411"/>
      <c r="K101" s="411"/>
      <c r="L101" s="412"/>
      <c r="M101" s="38"/>
      <c r="N101" s="38"/>
      <c r="O101" s="238"/>
      <c r="P101" s="17"/>
    </row>
    <row r="102" spans="1:16" s="40" customFormat="1">
      <c r="A102" s="241"/>
      <c r="B102" s="17"/>
      <c r="C102" s="17"/>
      <c r="D102" s="17"/>
      <c r="E102" s="17"/>
      <c r="F102" s="17"/>
      <c r="G102" s="17"/>
      <c r="H102" s="17"/>
      <c r="I102" s="17"/>
      <c r="J102" s="17"/>
      <c r="K102" s="17"/>
      <c r="L102" s="17"/>
      <c r="M102" s="17"/>
      <c r="N102" s="17"/>
      <c r="O102" s="231"/>
    </row>
    <row r="103" spans="1:16" ht="15" customHeight="1">
      <c r="A103" s="232"/>
      <c r="B103" s="17"/>
      <c r="C103" s="17"/>
      <c r="D103" s="17"/>
      <c r="E103" s="17"/>
      <c r="F103" s="17"/>
      <c r="G103" s="17"/>
      <c r="H103" s="17"/>
      <c r="I103" s="17"/>
      <c r="J103" s="17"/>
      <c r="K103" s="17"/>
      <c r="L103" s="17"/>
      <c r="M103" s="17"/>
      <c r="N103" s="17"/>
      <c r="O103" s="231"/>
    </row>
    <row r="104" spans="1:16">
      <c r="A104" s="239" t="s">
        <v>445</v>
      </c>
      <c r="B104" s="219"/>
      <c r="C104" s="268"/>
      <c r="D104" s="438" t="s">
        <v>369</v>
      </c>
      <c r="E104" s="438"/>
      <c r="F104" s="438"/>
      <c r="G104" s="438"/>
      <c r="H104" s="438" t="s">
        <v>370</v>
      </c>
      <c r="I104" s="438"/>
      <c r="J104" s="438"/>
      <c r="K104" s="438"/>
      <c r="L104" s="268"/>
      <c r="M104" s="428"/>
      <c r="N104" s="428"/>
      <c r="O104" s="428"/>
      <c r="P104" s="17"/>
    </row>
    <row r="105" spans="1:16" ht="18">
      <c r="A105" s="417" t="s">
        <v>4</v>
      </c>
      <c r="B105" s="419"/>
      <c r="C105" s="269" t="s">
        <v>5</v>
      </c>
      <c r="D105" s="270" t="s">
        <v>360</v>
      </c>
      <c r="E105" s="271" t="s">
        <v>383</v>
      </c>
      <c r="F105" s="271" t="s">
        <v>384</v>
      </c>
      <c r="G105" s="271" t="s">
        <v>385</v>
      </c>
      <c r="H105" s="270" t="s">
        <v>360</v>
      </c>
      <c r="I105" s="271" t="s">
        <v>383</v>
      </c>
      <c r="J105" s="271" t="s">
        <v>384</v>
      </c>
      <c r="K105" s="271" t="s">
        <v>385</v>
      </c>
      <c r="L105" s="269" t="s">
        <v>6</v>
      </c>
      <c r="M105" s="422" t="s">
        <v>7</v>
      </c>
      <c r="N105" s="422"/>
      <c r="O105" s="422"/>
      <c r="P105" s="17"/>
    </row>
    <row r="106" spans="1:16">
      <c r="A106" s="416" t="s">
        <v>14</v>
      </c>
      <c r="B106" s="261" t="s">
        <v>10</v>
      </c>
      <c r="C106" s="272" t="s">
        <v>386</v>
      </c>
      <c r="D106" s="273">
        <v>5.8333000000000004</v>
      </c>
      <c r="E106" s="274">
        <v>5.8019699999999998</v>
      </c>
      <c r="F106" s="274">
        <v>2.4299999999999999E-3</v>
      </c>
      <c r="G106" s="274">
        <v>2.8899999999999999E-2</v>
      </c>
      <c r="H106" s="273">
        <v>3.085</v>
      </c>
      <c r="I106" s="274">
        <v>3.0536699999999999</v>
      </c>
      <c r="J106" s="274">
        <v>2.4299999999999999E-3</v>
      </c>
      <c r="K106" s="274">
        <v>2.8899999999999999E-2</v>
      </c>
      <c r="L106" s="272" t="s">
        <v>471</v>
      </c>
      <c r="M106" s="423" t="s">
        <v>382</v>
      </c>
      <c r="N106" s="423"/>
      <c r="O106" s="423"/>
      <c r="P106" s="17"/>
    </row>
    <row r="107" spans="1:16" ht="15" customHeight="1">
      <c r="A107" s="416"/>
      <c r="B107" s="261" t="s">
        <v>15</v>
      </c>
      <c r="C107" s="272" t="s">
        <v>386</v>
      </c>
      <c r="D107" s="273">
        <v>1.9468999999999999</v>
      </c>
      <c r="E107" s="274">
        <v>1.9371799999999999</v>
      </c>
      <c r="F107" s="275">
        <v>6.9999999999999994E-5</v>
      </c>
      <c r="G107" s="274">
        <v>9.6500000000000006E-3</v>
      </c>
      <c r="H107" s="273">
        <v>1.02929</v>
      </c>
      <c r="I107" s="274">
        <v>1.0195700000000001</v>
      </c>
      <c r="J107" s="275">
        <v>6.9999999999999994E-5</v>
      </c>
      <c r="K107" s="274">
        <v>9.6500000000000006E-3</v>
      </c>
      <c r="L107" s="272" t="s">
        <v>471</v>
      </c>
      <c r="M107" s="423" t="s">
        <v>382</v>
      </c>
      <c r="N107" s="423"/>
      <c r="O107" s="423"/>
      <c r="P107" s="17"/>
    </row>
    <row r="108" spans="1:16" ht="15" customHeight="1">
      <c r="A108" s="416"/>
      <c r="B108" s="261" t="s">
        <v>16</v>
      </c>
      <c r="C108" s="272" t="s">
        <v>386</v>
      </c>
      <c r="D108" s="273">
        <v>1.2320500000000001</v>
      </c>
      <c r="E108" s="274">
        <v>1.2259100000000001</v>
      </c>
      <c r="F108" s="276">
        <v>4.0000000000000003E-5</v>
      </c>
      <c r="G108" s="274">
        <v>6.1000000000000004E-3</v>
      </c>
      <c r="H108" s="273">
        <v>0.65134999999999998</v>
      </c>
      <c r="I108" s="274">
        <v>0.64520999999999995</v>
      </c>
      <c r="J108" s="276">
        <v>4.0000000000000003E-5</v>
      </c>
      <c r="K108" s="274">
        <v>6.1000000000000004E-3</v>
      </c>
      <c r="L108" s="272" t="s">
        <v>471</v>
      </c>
      <c r="M108" s="423" t="s">
        <v>382</v>
      </c>
      <c r="N108" s="423"/>
      <c r="O108" s="423"/>
      <c r="P108" s="17"/>
    </row>
    <row r="109" spans="1:16">
      <c r="A109" s="232"/>
      <c r="B109" s="17"/>
      <c r="C109" s="17"/>
      <c r="D109" s="17"/>
      <c r="E109" s="17"/>
      <c r="F109" s="17"/>
      <c r="G109" s="17"/>
      <c r="H109" s="17"/>
      <c r="I109" s="17"/>
      <c r="J109" s="17"/>
      <c r="K109" s="17"/>
      <c r="L109" s="17"/>
      <c r="M109" s="17"/>
      <c r="N109" s="17"/>
      <c r="O109" s="231"/>
      <c r="P109" s="17"/>
    </row>
    <row r="110" spans="1:16">
      <c r="A110" s="429" t="s">
        <v>460</v>
      </c>
      <c r="B110" s="333"/>
      <c r="C110" s="333"/>
      <c r="D110" s="333"/>
      <c r="E110" s="333"/>
      <c r="F110" s="333"/>
      <c r="G110" s="333"/>
      <c r="H110" s="333"/>
      <c r="I110" s="333"/>
      <c r="J110" s="333"/>
      <c r="K110" s="333"/>
      <c r="L110" s="333"/>
      <c r="M110" s="333"/>
      <c r="N110" s="17"/>
      <c r="O110" s="231"/>
    </row>
    <row r="111" spans="1:16" ht="18">
      <c r="A111" s="417" t="s">
        <v>4</v>
      </c>
      <c r="B111" s="342"/>
      <c r="C111" s="227" t="s">
        <v>5</v>
      </c>
      <c r="D111" s="217" t="s">
        <v>360</v>
      </c>
      <c r="E111" s="218" t="s">
        <v>383</v>
      </c>
      <c r="F111" s="218" t="s">
        <v>384</v>
      </c>
      <c r="G111" s="218" t="s">
        <v>385</v>
      </c>
      <c r="H111" s="227" t="s">
        <v>6</v>
      </c>
      <c r="I111" s="420" t="s">
        <v>7</v>
      </c>
      <c r="J111" s="421"/>
      <c r="K111" s="421"/>
      <c r="L111" s="421"/>
      <c r="M111" s="421"/>
      <c r="N111" s="17"/>
      <c r="O111" s="231"/>
    </row>
    <row r="112" spans="1:16">
      <c r="A112" s="430" t="s">
        <v>17</v>
      </c>
      <c r="B112" s="228" t="s">
        <v>449</v>
      </c>
      <c r="C112" s="228" t="s">
        <v>386</v>
      </c>
      <c r="D112" s="126">
        <v>4.4999999999999998E-2</v>
      </c>
      <c r="E112" s="127">
        <v>4.4556497735741468E-2</v>
      </c>
      <c r="F112" s="87">
        <v>1.0066523507813519E-4</v>
      </c>
      <c r="G112" s="87">
        <v>3.4283702918039185E-4</v>
      </c>
      <c r="H112" s="272" t="s">
        <v>471</v>
      </c>
      <c r="I112" s="281" t="s">
        <v>304</v>
      </c>
      <c r="J112" s="282"/>
      <c r="K112" s="282"/>
      <c r="L112" s="282"/>
      <c r="M112" s="283"/>
      <c r="N112" s="17"/>
      <c r="O112" s="231"/>
    </row>
    <row r="113" spans="1:15" s="40" customFormat="1">
      <c r="A113" s="430"/>
      <c r="B113" s="228" t="s">
        <v>448</v>
      </c>
      <c r="C113" s="228" t="s">
        <v>386</v>
      </c>
      <c r="D113" s="126">
        <v>1.6E-2</v>
      </c>
      <c r="E113" s="127">
        <v>1.5842310306041413E-2</v>
      </c>
      <c r="F113" s="92">
        <v>3.579208358333696E-5</v>
      </c>
      <c r="G113" s="87">
        <v>1.2189761037525044E-4</v>
      </c>
      <c r="H113" s="272" t="s">
        <v>471</v>
      </c>
      <c r="I113" s="281" t="s">
        <v>304</v>
      </c>
      <c r="J113" s="282"/>
      <c r="K113" s="282"/>
      <c r="L113" s="282"/>
      <c r="M113" s="283"/>
      <c r="N113" s="17"/>
      <c r="O113" s="231"/>
    </row>
    <row r="114" spans="1:15" s="40" customFormat="1">
      <c r="A114" s="430"/>
      <c r="B114" s="228" t="s">
        <v>447</v>
      </c>
      <c r="C114" s="228" t="s">
        <v>386</v>
      </c>
      <c r="D114" s="126">
        <v>0.03</v>
      </c>
      <c r="E114" s="127">
        <v>2.9704331823827645E-2</v>
      </c>
      <c r="F114" s="87">
        <v>6.7110156718756787E-5</v>
      </c>
      <c r="G114" s="87">
        <v>2.2855801945359454E-4</v>
      </c>
      <c r="H114" s="272" t="s">
        <v>471</v>
      </c>
      <c r="I114" s="281" t="s">
        <v>304</v>
      </c>
      <c r="J114" s="282"/>
      <c r="K114" s="282"/>
      <c r="L114" s="282"/>
      <c r="M114" s="283"/>
      <c r="N114" s="17"/>
      <c r="O114" s="231"/>
    </row>
    <row r="115" spans="1:15">
      <c r="A115" s="232"/>
      <c r="B115" s="17"/>
      <c r="C115" s="17"/>
      <c r="D115" s="17"/>
      <c r="E115" s="17"/>
      <c r="F115" s="17"/>
      <c r="G115" s="17"/>
      <c r="H115" s="17"/>
      <c r="I115" s="17"/>
      <c r="J115" s="17"/>
      <c r="K115" s="17"/>
      <c r="L115" s="17"/>
      <c r="M115" s="17"/>
      <c r="N115" s="17"/>
      <c r="O115" s="231"/>
    </row>
    <row r="116" spans="1:15">
      <c r="A116" s="433" t="s">
        <v>461</v>
      </c>
      <c r="B116" s="350"/>
      <c r="C116" s="350"/>
      <c r="D116" s="350"/>
      <c r="E116" s="350"/>
      <c r="F116" s="350"/>
      <c r="G116" s="350"/>
      <c r="H116" s="350"/>
      <c r="I116" s="350"/>
      <c r="J116" s="350"/>
      <c r="K116" s="350"/>
      <c r="L116" s="350"/>
      <c r="M116" s="350"/>
      <c r="N116" s="17"/>
      <c r="O116" s="231"/>
    </row>
    <row r="117" spans="1:15" ht="18">
      <c r="A117" s="417" t="s">
        <v>4</v>
      </c>
      <c r="B117" s="342"/>
      <c r="C117" s="227" t="s">
        <v>5</v>
      </c>
      <c r="D117" s="217" t="s">
        <v>360</v>
      </c>
      <c r="E117" s="218" t="s">
        <v>383</v>
      </c>
      <c r="F117" s="218" t="s">
        <v>384</v>
      </c>
      <c r="G117" s="218" t="s">
        <v>385</v>
      </c>
      <c r="H117" s="227" t="s">
        <v>6</v>
      </c>
      <c r="I117" s="342" t="s">
        <v>7</v>
      </c>
      <c r="J117" s="342"/>
      <c r="K117" s="342"/>
      <c r="L117" s="342"/>
      <c r="M117" s="342"/>
      <c r="N117" s="17"/>
      <c r="O117" s="231"/>
    </row>
    <row r="118" spans="1:15" ht="15" customHeight="1">
      <c r="A118" s="416" t="s">
        <v>23</v>
      </c>
      <c r="B118" s="228" t="s">
        <v>18</v>
      </c>
      <c r="C118" s="228" t="s">
        <v>386</v>
      </c>
      <c r="D118" s="126">
        <v>2.5350000000000004E-3</v>
      </c>
      <c r="E118" s="127">
        <v>2.5000000000000001E-3</v>
      </c>
      <c r="F118" s="93">
        <v>9.9999999999999995E-7</v>
      </c>
      <c r="G118" s="92">
        <v>3.4E-5</v>
      </c>
      <c r="H118" s="272" t="s">
        <v>471</v>
      </c>
      <c r="I118" s="362" t="s">
        <v>476</v>
      </c>
      <c r="J118" s="362"/>
      <c r="K118" s="362"/>
      <c r="L118" s="362"/>
      <c r="M118" s="362"/>
      <c r="N118" s="17"/>
      <c r="O118" s="231"/>
    </row>
    <row r="119" spans="1:15" ht="15" customHeight="1">
      <c r="A119" s="416"/>
      <c r="B119" s="228" t="s">
        <v>24</v>
      </c>
      <c r="C119" s="228" t="s">
        <v>386</v>
      </c>
      <c r="D119" s="126">
        <v>3.042E-3</v>
      </c>
      <c r="E119" s="127">
        <v>3.0000000000000001E-3</v>
      </c>
      <c r="F119" s="93">
        <v>9.9999999999999995E-7</v>
      </c>
      <c r="G119" s="92">
        <v>4.1E-5</v>
      </c>
      <c r="H119" s="272" t="s">
        <v>471</v>
      </c>
      <c r="I119" s="362" t="s">
        <v>476</v>
      </c>
      <c r="J119" s="362"/>
      <c r="K119" s="362"/>
      <c r="L119" s="362"/>
      <c r="M119" s="362"/>
      <c r="N119" s="17"/>
      <c r="O119" s="231"/>
    </row>
    <row r="120" spans="1:15" ht="15" customHeight="1">
      <c r="A120" s="416"/>
      <c r="B120" s="228" t="s">
        <v>25</v>
      </c>
      <c r="C120" s="228" t="s">
        <v>386</v>
      </c>
      <c r="D120" s="126">
        <v>4.1569999999999992E-3</v>
      </c>
      <c r="E120" s="127">
        <v>4.0999999999999995E-3</v>
      </c>
      <c r="F120" s="93">
        <v>9.9999999999999995E-7</v>
      </c>
      <c r="G120" s="87">
        <v>5.5999999999999999E-5</v>
      </c>
      <c r="H120" s="272" t="s">
        <v>471</v>
      </c>
      <c r="I120" s="362" t="s">
        <v>476</v>
      </c>
      <c r="J120" s="362"/>
      <c r="K120" s="362"/>
      <c r="L120" s="362"/>
      <c r="M120" s="362"/>
      <c r="N120" s="17"/>
      <c r="O120" s="231"/>
    </row>
    <row r="121" spans="1:15" ht="15" customHeight="1">
      <c r="A121" s="416"/>
      <c r="B121" s="228" t="s">
        <v>26</v>
      </c>
      <c r="C121" s="228" t="s">
        <v>386</v>
      </c>
      <c r="D121" s="126">
        <v>5.7800000000000004E-3</v>
      </c>
      <c r="E121" s="127">
        <v>5.7000000000000002E-3</v>
      </c>
      <c r="F121" s="93">
        <v>1.9999999999999999E-6</v>
      </c>
      <c r="G121" s="87">
        <v>7.7999999999999999E-5</v>
      </c>
      <c r="H121" s="272" t="s">
        <v>471</v>
      </c>
      <c r="I121" s="362" t="s">
        <v>476</v>
      </c>
      <c r="J121" s="362"/>
      <c r="K121" s="362"/>
      <c r="L121" s="362"/>
      <c r="M121" s="362"/>
      <c r="N121" s="17"/>
      <c r="O121" s="231"/>
    </row>
    <row r="122" spans="1:15" ht="15" customHeight="1">
      <c r="A122" s="416"/>
      <c r="B122" s="228" t="s">
        <v>27</v>
      </c>
      <c r="C122" s="228" t="s">
        <v>386</v>
      </c>
      <c r="D122" s="126">
        <v>8.0110000000000008E-3</v>
      </c>
      <c r="E122" s="127">
        <v>7.9000000000000008E-3</v>
      </c>
      <c r="F122" s="93">
        <v>3.0000000000000001E-6</v>
      </c>
      <c r="G122" s="87">
        <v>1.08E-4</v>
      </c>
      <c r="H122" s="272" t="s">
        <v>471</v>
      </c>
      <c r="I122" s="362" t="s">
        <v>476</v>
      </c>
      <c r="J122" s="362"/>
      <c r="K122" s="362"/>
      <c r="L122" s="362"/>
      <c r="M122" s="362"/>
      <c r="N122" s="17"/>
      <c r="O122" s="231"/>
    </row>
    <row r="123" spans="1:15" ht="15" customHeight="1">
      <c r="A123" s="416"/>
      <c r="B123" s="228" t="s">
        <v>19</v>
      </c>
      <c r="C123" s="228" t="s">
        <v>386</v>
      </c>
      <c r="D123" s="126">
        <v>2.9609E-2</v>
      </c>
      <c r="E123" s="127">
        <v>2.92E-2</v>
      </c>
      <c r="F123" s="92">
        <v>1.0000000000000001E-5</v>
      </c>
      <c r="G123" s="87">
        <v>3.9899999999999999E-4</v>
      </c>
      <c r="H123" s="272" t="s">
        <v>471</v>
      </c>
      <c r="I123" s="362" t="s">
        <v>476</v>
      </c>
      <c r="J123" s="362"/>
      <c r="K123" s="362"/>
      <c r="L123" s="362"/>
      <c r="M123" s="362"/>
      <c r="N123" s="17"/>
      <c r="O123" s="231"/>
    </row>
    <row r="124" spans="1:15" ht="15" customHeight="1">
      <c r="A124" s="416"/>
      <c r="B124" s="228" t="s">
        <v>20</v>
      </c>
      <c r="C124" s="228" t="s">
        <v>386</v>
      </c>
      <c r="D124" s="126">
        <v>5.7800000000000004E-3</v>
      </c>
      <c r="E124" s="127">
        <v>5.7000000000000002E-3</v>
      </c>
      <c r="F124" s="93">
        <v>1.9999999999999999E-6</v>
      </c>
      <c r="G124" s="87">
        <v>7.7999999999999999E-5</v>
      </c>
      <c r="H124" s="272" t="s">
        <v>471</v>
      </c>
      <c r="I124" s="362" t="s">
        <v>476</v>
      </c>
      <c r="J124" s="362"/>
      <c r="K124" s="362"/>
      <c r="L124" s="362"/>
      <c r="M124" s="362"/>
      <c r="N124" s="17"/>
      <c r="O124" s="231"/>
    </row>
    <row r="125" spans="1:15" ht="15" customHeight="1">
      <c r="A125" s="416" t="s">
        <v>28</v>
      </c>
      <c r="B125" s="228" t="s">
        <v>29</v>
      </c>
      <c r="C125" s="228" t="s">
        <v>386</v>
      </c>
      <c r="D125" s="126">
        <v>1.2067000000000001E-2</v>
      </c>
      <c r="E125" s="127">
        <v>1.1900000000000001E-2</v>
      </c>
      <c r="F125" s="93">
        <v>3.9999999999999998E-6</v>
      </c>
      <c r="G125" s="87">
        <v>1.63E-4</v>
      </c>
      <c r="H125" s="272" t="s">
        <v>471</v>
      </c>
      <c r="I125" s="362" t="s">
        <v>476</v>
      </c>
      <c r="J125" s="362"/>
      <c r="K125" s="362"/>
      <c r="L125" s="362"/>
      <c r="M125" s="362"/>
      <c r="N125" s="17"/>
      <c r="O125" s="231"/>
    </row>
    <row r="126" spans="1:15" ht="15" customHeight="1">
      <c r="A126" s="416"/>
      <c r="B126" s="228" t="s">
        <v>21</v>
      </c>
      <c r="C126" s="228" t="s">
        <v>386</v>
      </c>
      <c r="D126" s="126">
        <v>1.6021000000000004E-2</v>
      </c>
      <c r="E126" s="127">
        <v>1.5800000000000002E-2</v>
      </c>
      <c r="F126" s="92">
        <v>5.0000000000000004E-6</v>
      </c>
      <c r="G126" s="87">
        <v>2.1599999999999999E-4</v>
      </c>
      <c r="H126" s="272" t="s">
        <v>471</v>
      </c>
      <c r="I126" s="362" t="s">
        <v>476</v>
      </c>
      <c r="J126" s="362"/>
      <c r="K126" s="362"/>
      <c r="L126" s="362"/>
      <c r="M126" s="362"/>
      <c r="N126" s="17"/>
      <c r="O126" s="231"/>
    </row>
    <row r="127" spans="1:15" ht="15" customHeight="1">
      <c r="A127" s="416"/>
      <c r="B127" s="228" t="s">
        <v>22</v>
      </c>
      <c r="C127" s="228" t="s">
        <v>386</v>
      </c>
      <c r="D127" s="126">
        <v>1.4095E-2</v>
      </c>
      <c r="E127" s="127">
        <v>1.3900000000000001E-2</v>
      </c>
      <c r="F127" s="92">
        <v>5.0000000000000004E-6</v>
      </c>
      <c r="G127" s="87">
        <v>1.9000000000000001E-4</v>
      </c>
      <c r="H127" s="272" t="s">
        <v>471</v>
      </c>
      <c r="I127" s="362" t="s">
        <v>476</v>
      </c>
      <c r="J127" s="362"/>
      <c r="K127" s="362"/>
      <c r="L127" s="362"/>
      <c r="M127" s="362"/>
      <c r="N127" s="17"/>
      <c r="O127" s="231"/>
    </row>
    <row r="128" spans="1:15" ht="15" customHeight="1">
      <c r="A128" s="416"/>
      <c r="B128" s="228" t="s">
        <v>30</v>
      </c>
      <c r="C128" s="228" t="s">
        <v>386</v>
      </c>
      <c r="D128" s="126">
        <v>1.1154000000000001E-2</v>
      </c>
      <c r="E128" s="127">
        <v>1.0999999999999999E-2</v>
      </c>
      <c r="F128" s="93">
        <v>3.9999999999999998E-6</v>
      </c>
      <c r="G128" s="87">
        <v>1.4999999999999999E-4</v>
      </c>
      <c r="H128" s="272" t="s">
        <v>471</v>
      </c>
      <c r="I128" s="362" t="s">
        <v>476</v>
      </c>
      <c r="J128" s="362"/>
      <c r="K128" s="362"/>
      <c r="L128" s="362"/>
      <c r="M128" s="362"/>
      <c r="N128" s="17"/>
      <c r="O128" s="231"/>
    </row>
    <row r="129" spans="1:15" ht="15" customHeight="1">
      <c r="A129" s="416"/>
      <c r="B129" s="228" t="s">
        <v>31</v>
      </c>
      <c r="C129" s="228" t="s">
        <v>386</v>
      </c>
      <c r="D129" s="126">
        <v>1.7745E-2</v>
      </c>
      <c r="E129" s="127">
        <v>1.7500000000000002E-2</v>
      </c>
      <c r="F129" s="92">
        <v>6.0000000000000002E-6</v>
      </c>
      <c r="G129" s="87">
        <v>2.3900000000000001E-4</v>
      </c>
      <c r="H129" s="272" t="s">
        <v>471</v>
      </c>
      <c r="I129" s="362" t="s">
        <v>476</v>
      </c>
      <c r="J129" s="362"/>
      <c r="K129" s="362"/>
      <c r="L129" s="362"/>
      <c r="M129" s="362"/>
      <c r="N129" s="17"/>
      <c r="O129" s="231"/>
    </row>
    <row r="130" spans="1:15" ht="15" customHeight="1">
      <c r="A130" s="416"/>
      <c r="B130" s="228" t="s">
        <v>32</v>
      </c>
      <c r="C130" s="228" t="s">
        <v>386</v>
      </c>
      <c r="D130" s="126">
        <v>2.0078000000000002E-2</v>
      </c>
      <c r="E130" s="127">
        <v>1.9800000000000002E-2</v>
      </c>
      <c r="F130" s="92">
        <v>6.9999999999999999E-6</v>
      </c>
      <c r="G130" s="87">
        <v>2.7099999999999997E-4</v>
      </c>
      <c r="H130" s="272" t="s">
        <v>471</v>
      </c>
      <c r="I130" s="362" t="s">
        <v>476</v>
      </c>
      <c r="J130" s="362"/>
      <c r="K130" s="362"/>
      <c r="L130" s="362"/>
      <c r="M130" s="362"/>
      <c r="N130" s="17"/>
      <c r="O130" s="231"/>
    </row>
    <row r="131" spans="1:15" ht="15" customHeight="1">
      <c r="A131" s="416"/>
      <c r="B131" s="228" t="s">
        <v>20</v>
      </c>
      <c r="C131" s="228" t="s">
        <v>386</v>
      </c>
      <c r="D131" s="126">
        <v>1.2067000000000001E-2</v>
      </c>
      <c r="E131" s="127">
        <v>1.1900000000000001E-2</v>
      </c>
      <c r="F131" s="93">
        <v>3.9999999999999998E-6</v>
      </c>
      <c r="G131" s="87">
        <v>1.63E-4</v>
      </c>
      <c r="H131" s="272" t="s">
        <v>471</v>
      </c>
      <c r="I131" s="362" t="s">
        <v>476</v>
      </c>
      <c r="J131" s="362"/>
      <c r="K131" s="362"/>
      <c r="L131" s="362"/>
      <c r="M131" s="362"/>
      <c r="N131" s="17"/>
      <c r="O131" s="231"/>
    </row>
    <row r="132" spans="1:15" ht="15" customHeight="1">
      <c r="A132" s="416" t="s">
        <v>33</v>
      </c>
      <c r="B132" s="228" t="s">
        <v>34</v>
      </c>
      <c r="C132" s="228" t="s">
        <v>386</v>
      </c>
      <c r="D132" s="126">
        <v>1.2675000000000001E-2</v>
      </c>
      <c r="E132" s="127">
        <v>1.2500000000000001E-2</v>
      </c>
      <c r="F132" s="93">
        <v>3.9999999999999998E-6</v>
      </c>
      <c r="G132" s="87">
        <v>1.7100000000000001E-4</v>
      </c>
      <c r="H132" s="272" t="s">
        <v>471</v>
      </c>
      <c r="I132" s="362" t="s">
        <v>476</v>
      </c>
      <c r="J132" s="362"/>
      <c r="K132" s="362"/>
      <c r="L132" s="362"/>
      <c r="M132" s="362"/>
      <c r="N132" s="17"/>
      <c r="O132" s="231"/>
    </row>
    <row r="133" spans="1:15" ht="15" customHeight="1">
      <c r="A133" s="416"/>
      <c r="B133" s="228" t="s">
        <v>35</v>
      </c>
      <c r="C133" s="228" t="s">
        <v>386</v>
      </c>
      <c r="D133" s="126">
        <v>1.6833000000000001E-2</v>
      </c>
      <c r="E133" s="127">
        <v>1.66E-2</v>
      </c>
      <c r="F133" s="92">
        <v>6.0000000000000002E-6</v>
      </c>
      <c r="G133" s="87">
        <v>2.2699999999999999E-4</v>
      </c>
      <c r="H133" s="272" t="s">
        <v>471</v>
      </c>
      <c r="I133" s="362" t="s">
        <v>476</v>
      </c>
      <c r="J133" s="362"/>
      <c r="K133" s="362"/>
      <c r="L133" s="362"/>
      <c r="M133" s="362"/>
      <c r="N133" s="17"/>
      <c r="O133" s="231"/>
    </row>
    <row r="134" spans="1:15" ht="15" customHeight="1">
      <c r="A134" s="416"/>
      <c r="B134" s="228" t="s">
        <v>36</v>
      </c>
      <c r="C134" s="228" t="s">
        <v>386</v>
      </c>
      <c r="D134" s="126">
        <v>1.6833000000000001E-2</v>
      </c>
      <c r="E134" s="127">
        <v>1.66E-2</v>
      </c>
      <c r="F134" s="92">
        <v>6.0000000000000002E-6</v>
      </c>
      <c r="G134" s="87">
        <v>2.2699999999999999E-4</v>
      </c>
      <c r="H134" s="272" t="s">
        <v>471</v>
      </c>
      <c r="I134" s="362" t="s">
        <v>476</v>
      </c>
      <c r="J134" s="362"/>
      <c r="K134" s="362"/>
      <c r="L134" s="362"/>
      <c r="M134" s="362"/>
      <c r="N134" s="17"/>
      <c r="O134" s="231"/>
    </row>
    <row r="135" spans="1:15" ht="15" customHeight="1">
      <c r="A135" s="416"/>
      <c r="B135" s="228" t="s">
        <v>37</v>
      </c>
      <c r="C135" s="228" t="s">
        <v>386</v>
      </c>
      <c r="D135" s="126">
        <v>2.0281E-2</v>
      </c>
      <c r="E135" s="127">
        <v>0.02</v>
      </c>
      <c r="F135" s="92">
        <v>6.9999999999999999E-6</v>
      </c>
      <c r="G135" s="87">
        <v>2.7399999999999999E-4</v>
      </c>
      <c r="H135" s="272" t="s">
        <v>471</v>
      </c>
      <c r="I135" s="362" t="s">
        <v>476</v>
      </c>
      <c r="J135" s="362"/>
      <c r="K135" s="362"/>
      <c r="L135" s="362"/>
      <c r="M135" s="362"/>
      <c r="N135" s="17"/>
      <c r="O135" s="231"/>
    </row>
    <row r="136" spans="1:15" ht="15" customHeight="1">
      <c r="A136" s="416"/>
      <c r="B136" s="228" t="s">
        <v>38</v>
      </c>
      <c r="C136" s="228" t="s">
        <v>386</v>
      </c>
      <c r="D136" s="126">
        <v>3.2550000000000003E-2</v>
      </c>
      <c r="E136" s="127">
        <v>3.2099999999999997E-2</v>
      </c>
      <c r="F136" s="92">
        <v>1.1E-5</v>
      </c>
      <c r="G136" s="87">
        <v>4.3899999999999999E-4</v>
      </c>
      <c r="H136" s="272" t="s">
        <v>471</v>
      </c>
      <c r="I136" s="362" t="s">
        <v>476</v>
      </c>
      <c r="J136" s="362"/>
      <c r="K136" s="362"/>
      <c r="L136" s="362"/>
      <c r="M136" s="362"/>
      <c r="N136" s="17"/>
      <c r="O136" s="231"/>
    </row>
    <row r="137" spans="1:15" ht="15" customHeight="1">
      <c r="A137" s="416"/>
      <c r="B137" s="228" t="s">
        <v>39</v>
      </c>
      <c r="C137" s="228" t="s">
        <v>386</v>
      </c>
      <c r="D137" s="126">
        <v>3.6808999999999995E-2</v>
      </c>
      <c r="E137" s="127">
        <v>3.6299999999999999E-2</v>
      </c>
      <c r="F137" s="92">
        <v>1.2E-5</v>
      </c>
      <c r="G137" s="87">
        <v>4.9700000000000005E-4</v>
      </c>
      <c r="H137" s="272" t="s">
        <v>471</v>
      </c>
      <c r="I137" s="362" t="s">
        <v>476</v>
      </c>
      <c r="J137" s="362"/>
      <c r="K137" s="362"/>
      <c r="L137" s="362"/>
      <c r="M137" s="362"/>
      <c r="N137" s="17"/>
      <c r="O137" s="231"/>
    </row>
    <row r="138" spans="1:15" ht="15" customHeight="1">
      <c r="A138" s="416"/>
      <c r="B138" s="228" t="s">
        <v>20</v>
      </c>
      <c r="C138" s="228" t="s">
        <v>386</v>
      </c>
      <c r="D138" s="126">
        <v>2.0281E-2</v>
      </c>
      <c r="E138" s="127">
        <v>0.02</v>
      </c>
      <c r="F138" s="92">
        <v>6.9999999999999999E-6</v>
      </c>
      <c r="G138" s="87">
        <v>2.7399999999999999E-4</v>
      </c>
      <c r="H138" s="272" t="s">
        <v>471</v>
      </c>
      <c r="I138" s="362" t="s">
        <v>476</v>
      </c>
      <c r="J138" s="362"/>
      <c r="K138" s="362"/>
      <c r="L138" s="362"/>
      <c r="M138" s="362"/>
      <c r="N138" s="17"/>
      <c r="O138" s="231"/>
    </row>
    <row r="139" spans="1:15" ht="15" customHeight="1">
      <c r="A139" s="416" t="s">
        <v>40</v>
      </c>
      <c r="B139" s="228" t="s">
        <v>41</v>
      </c>
      <c r="C139" s="228" t="s">
        <v>386</v>
      </c>
      <c r="D139" s="126">
        <v>3.2448999999999999E-2</v>
      </c>
      <c r="E139" s="127">
        <v>3.2000000000000001E-2</v>
      </c>
      <c r="F139" s="92">
        <v>1.1E-5</v>
      </c>
      <c r="G139" s="87">
        <v>4.3800000000000002E-4</v>
      </c>
      <c r="H139" s="272" t="s">
        <v>471</v>
      </c>
      <c r="I139" s="362" t="s">
        <v>476</v>
      </c>
      <c r="J139" s="362"/>
      <c r="K139" s="362"/>
      <c r="L139" s="362"/>
      <c r="M139" s="362"/>
      <c r="N139" s="17"/>
      <c r="O139" s="231"/>
    </row>
    <row r="140" spans="1:15" ht="15" customHeight="1">
      <c r="A140" s="416"/>
      <c r="B140" s="228" t="s">
        <v>42</v>
      </c>
      <c r="C140" s="228" t="s">
        <v>386</v>
      </c>
      <c r="D140" s="126">
        <v>5.8406999999999994E-2</v>
      </c>
      <c r="E140" s="127">
        <v>5.7599999999999998E-2</v>
      </c>
      <c r="F140" s="92">
        <v>1.9000000000000001E-5</v>
      </c>
      <c r="G140" s="127">
        <v>7.8799999999999996E-4</v>
      </c>
      <c r="H140" s="272" t="s">
        <v>471</v>
      </c>
      <c r="I140" s="362" t="s">
        <v>476</v>
      </c>
      <c r="J140" s="362"/>
      <c r="K140" s="362"/>
      <c r="L140" s="362"/>
      <c r="M140" s="362"/>
      <c r="N140" s="17"/>
      <c r="O140" s="231"/>
    </row>
    <row r="141" spans="1:15" ht="15" customHeight="1">
      <c r="A141" s="416"/>
      <c r="B141" s="228" t="s">
        <v>20</v>
      </c>
      <c r="C141" s="228" t="s">
        <v>386</v>
      </c>
      <c r="D141" s="126">
        <v>3.8582999999999999E-2</v>
      </c>
      <c r="E141" s="127">
        <v>3.805E-2</v>
      </c>
      <c r="F141" s="92">
        <v>1.2999999999999999E-5</v>
      </c>
      <c r="G141" s="127">
        <v>5.1999999999999995E-4</v>
      </c>
      <c r="H141" s="272" t="s">
        <v>471</v>
      </c>
      <c r="I141" s="362" t="s">
        <v>476</v>
      </c>
      <c r="J141" s="362"/>
      <c r="K141" s="362"/>
      <c r="L141" s="362"/>
      <c r="M141" s="362"/>
      <c r="N141" s="17"/>
      <c r="O141" s="231"/>
    </row>
    <row r="142" spans="1:15" ht="15" customHeight="1">
      <c r="A142" s="416" t="s">
        <v>497</v>
      </c>
      <c r="B142" s="228" t="s">
        <v>43</v>
      </c>
      <c r="C142" s="228" t="s">
        <v>386</v>
      </c>
      <c r="D142" s="126">
        <v>5.0194000000000003E-2</v>
      </c>
      <c r="E142" s="127">
        <v>4.9500000000000002E-2</v>
      </c>
      <c r="F142" s="92">
        <v>1.7E-5</v>
      </c>
      <c r="G142" s="127">
        <v>6.7699999999999998E-4</v>
      </c>
      <c r="H142" s="272" t="s">
        <v>471</v>
      </c>
      <c r="I142" s="362" t="s">
        <v>476</v>
      </c>
      <c r="J142" s="362"/>
      <c r="K142" s="362"/>
      <c r="L142" s="362"/>
      <c r="M142" s="362"/>
      <c r="N142" s="17"/>
      <c r="O142" s="231"/>
    </row>
    <row r="143" spans="1:15" ht="15" customHeight="1">
      <c r="A143" s="416"/>
      <c r="B143" s="228" t="s">
        <v>44</v>
      </c>
      <c r="C143" s="228" t="s">
        <v>386</v>
      </c>
      <c r="D143" s="126">
        <v>6.1144999999999998E-2</v>
      </c>
      <c r="E143" s="127">
        <v>6.0299999999999999E-2</v>
      </c>
      <c r="F143" s="92">
        <v>2.0000000000000002E-5</v>
      </c>
      <c r="G143" s="127">
        <v>8.25E-4</v>
      </c>
      <c r="H143" s="272" t="s">
        <v>471</v>
      </c>
      <c r="I143" s="362" t="s">
        <v>476</v>
      </c>
      <c r="J143" s="362"/>
      <c r="K143" s="362"/>
      <c r="L143" s="362"/>
      <c r="M143" s="362"/>
      <c r="N143" s="17"/>
      <c r="O143" s="231"/>
    </row>
    <row r="144" spans="1:15" ht="15" customHeight="1">
      <c r="A144" s="416"/>
      <c r="B144" s="228" t="s">
        <v>20</v>
      </c>
      <c r="C144" s="228" t="s">
        <v>386</v>
      </c>
      <c r="D144" s="126">
        <v>5.1664000000000009E-2</v>
      </c>
      <c r="E144" s="127">
        <v>5.0950000000000002E-2</v>
      </c>
      <c r="F144" s="92">
        <v>1.7E-5</v>
      </c>
      <c r="G144" s="127">
        <v>6.9700000000000003E-4</v>
      </c>
      <c r="H144" s="272" t="s">
        <v>471</v>
      </c>
      <c r="I144" s="362" t="s">
        <v>476</v>
      </c>
      <c r="J144" s="362"/>
      <c r="K144" s="362"/>
      <c r="L144" s="362"/>
      <c r="M144" s="362"/>
      <c r="N144" s="17"/>
      <c r="O144" s="231"/>
    </row>
    <row r="145" spans="1:15" ht="30">
      <c r="A145" s="242" t="s">
        <v>236</v>
      </c>
      <c r="B145" s="228" t="s">
        <v>237</v>
      </c>
      <c r="C145" s="228" t="s">
        <v>386</v>
      </c>
      <c r="D145" s="126">
        <v>1.3080000000000001E-2</v>
      </c>
      <c r="E145" s="127">
        <v>1.29E-2</v>
      </c>
      <c r="F145" s="93">
        <v>3.9999999999999998E-6</v>
      </c>
      <c r="G145" s="87">
        <v>1.76E-4</v>
      </c>
      <c r="H145" s="272" t="s">
        <v>471</v>
      </c>
      <c r="I145" s="362" t="s">
        <v>476</v>
      </c>
      <c r="J145" s="362"/>
      <c r="K145" s="362"/>
      <c r="L145" s="362"/>
      <c r="M145" s="362"/>
      <c r="N145" s="17"/>
      <c r="O145" s="231"/>
    </row>
    <row r="146" spans="1:15">
      <c r="A146" s="232"/>
      <c r="B146" s="17"/>
      <c r="C146" s="17"/>
      <c r="D146" s="17"/>
      <c r="E146" s="17"/>
      <c r="F146" s="17"/>
      <c r="G146" s="17"/>
      <c r="H146" s="17"/>
      <c r="I146" s="17"/>
      <c r="J146" s="17"/>
      <c r="K146" s="17"/>
      <c r="L146" s="17"/>
      <c r="M146" s="17"/>
      <c r="N146" s="17"/>
      <c r="O146" s="231"/>
    </row>
    <row r="147" spans="1:15">
      <c r="A147" s="408" t="s">
        <v>462</v>
      </c>
      <c r="B147" s="408"/>
      <c r="C147" s="408"/>
      <c r="D147" s="408"/>
      <c r="E147" s="408"/>
      <c r="F147" s="408"/>
      <c r="G147" s="408"/>
      <c r="H147" s="408"/>
      <c r="I147" s="408"/>
      <c r="J147" s="408"/>
      <c r="K147" s="17"/>
      <c r="L147" s="17"/>
      <c r="M147" s="17"/>
      <c r="N147" s="17"/>
      <c r="O147" s="231"/>
    </row>
    <row r="148" spans="1:15" ht="18">
      <c r="A148" s="418" t="s">
        <v>4</v>
      </c>
      <c r="B148" s="418"/>
      <c r="C148" s="284" t="s">
        <v>5</v>
      </c>
      <c r="D148" s="285" t="s">
        <v>360</v>
      </c>
      <c r="E148" s="286" t="s">
        <v>383</v>
      </c>
      <c r="F148" s="286" t="s">
        <v>384</v>
      </c>
      <c r="G148" s="286" t="s">
        <v>385</v>
      </c>
      <c r="H148" s="284" t="s">
        <v>6</v>
      </c>
      <c r="I148" s="406" t="s">
        <v>7</v>
      </c>
      <c r="J148" s="406"/>
      <c r="K148" s="17"/>
      <c r="L148" s="17"/>
      <c r="M148" s="17"/>
      <c r="N148" s="17"/>
      <c r="O148" s="231"/>
    </row>
    <row r="149" spans="1:15">
      <c r="A149" s="287" t="s">
        <v>446</v>
      </c>
      <c r="B149" s="288" t="s">
        <v>446</v>
      </c>
      <c r="C149" s="288" t="s">
        <v>386</v>
      </c>
      <c r="D149" s="289">
        <v>2.7812970941945406E-2</v>
      </c>
      <c r="E149" s="290">
        <v>2.7340870601170145E-2</v>
      </c>
      <c r="F149" s="291">
        <v>3.6540274053812866E-5</v>
      </c>
      <c r="G149" s="292">
        <v>4.3556006672144931E-4</v>
      </c>
      <c r="H149" s="288" t="s">
        <v>471</v>
      </c>
      <c r="I149" s="407" t="s">
        <v>380</v>
      </c>
      <c r="J149" s="407"/>
      <c r="K149" s="17"/>
      <c r="L149" s="17"/>
      <c r="M149" s="17"/>
      <c r="N149" s="17"/>
      <c r="O149" s="231"/>
    </row>
    <row r="150" spans="1:15" ht="15.75" thickBot="1">
      <c r="A150" s="243"/>
      <c r="B150" s="244"/>
      <c r="C150" s="244"/>
      <c r="D150" s="244"/>
      <c r="E150" s="244"/>
      <c r="F150" s="244"/>
      <c r="G150" s="244"/>
      <c r="H150" s="244"/>
      <c r="I150" s="244"/>
      <c r="J150" s="244"/>
      <c r="K150" s="244"/>
      <c r="L150" s="244"/>
      <c r="M150" s="244"/>
      <c r="N150" s="244"/>
      <c r="O150" s="245"/>
    </row>
    <row r="151" spans="1:15" s="17" customFormat="1"/>
  </sheetData>
  <mergeCells count="108">
    <mergeCell ref="A1:O1"/>
    <mergeCell ref="D104:G104"/>
    <mergeCell ref="H104:K104"/>
    <mergeCell ref="D62:G62"/>
    <mergeCell ref="A12:N12"/>
    <mergeCell ref="I10:N10"/>
    <mergeCell ref="A8:N8"/>
    <mergeCell ref="I9:N9"/>
    <mergeCell ref="A10:B10"/>
    <mergeCell ref="D13:G13"/>
    <mergeCell ref="A62:C62"/>
    <mergeCell ref="A70:O70"/>
    <mergeCell ref="A71:C71"/>
    <mergeCell ref="A65:B65"/>
    <mergeCell ref="A73:A81"/>
    <mergeCell ref="A2:O2"/>
    <mergeCell ref="A4:O4"/>
    <mergeCell ref="A5:O5"/>
    <mergeCell ref="H13:K13"/>
    <mergeCell ref="L13:O13"/>
    <mergeCell ref="A6:O6"/>
    <mergeCell ref="A82:A90"/>
    <mergeCell ref="D98:G98"/>
    <mergeCell ref="L71:O71"/>
    <mergeCell ref="A91:A95"/>
    <mergeCell ref="A63:B63"/>
    <mergeCell ref="A64:B64"/>
    <mergeCell ref="A66:B66"/>
    <mergeCell ref="A67:B67"/>
    <mergeCell ref="D71:G71"/>
    <mergeCell ref="H71:K71"/>
    <mergeCell ref="A98:C98"/>
    <mergeCell ref="I97:L97"/>
    <mergeCell ref="I98:L98"/>
    <mergeCell ref="M107:O107"/>
    <mergeCell ref="M108:O108"/>
    <mergeCell ref="I125:M125"/>
    <mergeCell ref="I126:M126"/>
    <mergeCell ref="I118:M118"/>
    <mergeCell ref="I134:M134"/>
    <mergeCell ref="I135:M135"/>
    <mergeCell ref="I136:M136"/>
    <mergeCell ref="I137:M137"/>
    <mergeCell ref="I128:M128"/>
    <mergeCell ref="I129:M129"/>
    <mergeCell ref="I130:M130"/>
    <mergeCell ref="A116:M116"/>
    <mergeCell ref="A14:B14"/>
    <mergeCell ref="A9:B9"/>
    <mergeCell ref="A72:B72"/>
    <mergeCell ref="A15:A19"/>
    <mergeCell ref="A20:A24"/>
    <mergeCell ref="A25:A29"/>
    <mergeCell ref="A30:A34"/>
    <mergeCell ref="A35:A39"/>
    <mergeCell ref="A40:A44"/>
    <mergeCell ref="A50:A54"/>
    <mergeCell ref="A55:A59"/>
    <mergeCell ref="A13:C13"/>
    <mergeCell ref="A45:A49"/>
    <mergeCell ref="I61:L61"/>
    <mergeCell ref="I62:L62"/>
    <mergeCell ref="I63:L63"/>
    <mergeCell ref="I64:L67"/>
    <mergeCell ref="I145:M145"/>
    <mergeCell ref="I138:M138"/>
    <mergeCell ref="I139:M139"/>
    <mergeCell ref="I140:M140"/>
    <mergeCell ref="I141:M141"/>
    <mergeCell ref="I142:M142"/>
    <mergeCell ref="I143:M143"/>
    <mergeCell ref="I144:M144"/>
    <mergeCell ref="I119:M119"/>
    <mergeCell ref="I120:M120"/>
    <mergeCell ref="I121:M121"/>
    <mergeCell ref="I122:M122"/>
    <mergeCell ref="I117:M117"/>
    <mergeCell ref="M104:O104"/>
    <mergeCell ref="A110:M110"/>
    <mergeCell ref="A99:B99"/>
    <mergeCell ref="A142:A144"/>
    <mergeCell ref="A118:A124"/>
    <mergeCell ref="A125:A131"/>
    <mergeCell ref="A112:A114"/>
    <mergeCell ref="A100:B100"/>
    <mergeCell ref="A101:B101"/>
    <mergeCell ref="I127:M127"/>
    <mergeCell ref="I133:M133"/>
    <mergeCell ref="I148:J148"/>
    <mergeCell ref="I149:J149"/>
    <mergeCell ref="A147:J147"/>
    <mergeCell ref="I99:L99"/>
    <mergeCell ref="I101:L101"/>
    <mergeCell ref="I100:L100"/>
    <mergeCell ref="A132:A138"/>
    <mergeCell ref="A117:B117"/>
    <mergeCell ref="A148:B148"/>
    <mergeCell ref="I132:M132"/>
    <mergeCell ref="A139:A141"/>
    <mergeCell ref="I123:M123"/>
    <mergeCell ref="I124:M124"/>
    <mergeCell ref="A105:B105"/>
    <mergeCell ref="A111:B111"/>
    <mergeCell ref="A106:A108"/>
    <mergeCell ref="I131:M131"/>
    <mergeCell ref="I111:M111"/>
    <mergeCell ref="M105:O105"/>
    <mergeCell ref="M106:O10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showGridLines="0" zoomScaleNormal="100" workbookViewId="0">
      <selection activeCell="E29" sqref="E29"/>
    </sheetView>
  </sheetViews>
  <sheetFormatPr defaultColWidth="9.140625" defaultRowHeight="15"/>
  <cols>
    <col min="1" max="1" width="16.5703125" style="10" customWidth="1"/>
    <col min="2" max="2" width="23.140625" style="10" customWidth="1"/>
    <col min="3" max="3" width="22.85546875" style="10" customWidth="1"/>
    <col min="4" max="7" width="13" style="10" customWidth="1"/>
    <col min="8" max="8" width="62.28515625" style="10" customWidth="1"/>
    <col min="9" max="9" width="63.140625" style="10" customWidth="1"/>
    <col min="10" max="10" width="14.28515625" style="10" customWidth="1"/>
    <col min="11" max="16384" width="9.140625" style="10"/>
  </cols>
  <sheetData>
    <row r="1" spans="1:9" s="15" customFormat="1" ht="31.5">
      <c r="A1" s="316" t="s">
        <v>505</v>
      </c>
      <c r="B1" s="317"/>
      <c r="C1" s="317"/>
      <c r="D1" s="317"/>
      <c r="E1" s="317"/>
      <c r="F1" s="317"/>
      <c r="G1" s="317"/>
      <c r="H1" s="317"/>
      <c r="I1" s="318"/>
    </row>
    <row r="2" spans="1:9" s="15" customFormat="1" ht="23.25">
      <c r="A2" s="328" t="s">
        <v>465</v>
      </c>
      <c r="B2" s="320"/>
      <c r="C2" s="320"/>
      <c r="D2" s="320"/>
      <c r="E2" s="320"/>
      <c r="F2" s="320"/>
      <c r="G2" s="320"/>
      <c r="H2" s="320"/>
      <c r="I2" s="321"/>
    </row>
    <row r="3" spans="1:9" s="15" customFormat="1">
      <c r="A3" s="79"/>
      <c r="B3" s="41"/>
      <c r="C3" s="41"/>
      <c r="D3" s="41"/>
      <c r="E3" s="41"/>
      <c r="F3" s="41"/>
      <c r="G3" s="41"/>
      <c r="H3" s="41"/>
      <c r="I3" s="78"/>
    </row>
    <row r="4" spans="1:9" s="15" customFormat="1" ht="36" customHeight="1">
      <c r="A4" s="329" t="s">
        <v>456</v>
      </c>
      <c r="B4" s="330"/>
      <c r="C4" s="330"/>
      <c r="D4" s="330"/>
      <c r="E4" s="330"/>
      <c r="F4" s="330"/>
      <c r="G4" s="330"/>
      <c r="H4" s="330"/>
      <c r="I4" s="331"/>
    </row>
    <row r="5" spans="1:9" s="15" customFormat="1" ht="16.5" customHeight="1">
      <c r="A5" s="363" t="s">
        <v>485</v>
      </c>
      <c r="B5" s="364"/>
      <c r="C5" s="364"/>
      <c r="D5" s="364"/>
      <c r="E5" s="364"/>
      <c r="F5" s="364"/>
      <c r="G5" s="364"/>
      <c r="H5" s="364"/>
      <c r="I5" s="365"/>
    </row>
    <row r="6" spans="1:9" s="15" customFormat="1" ht="20.25" customHeight="1">
      <c r="A6" s="366" t="s">
        <v>478</v>
      </c>
      <c r="B6" s="367"/>
      <c r="C6" s="367"/>
      <c r="D6" s="367"/>
      <c r="E6" s="367"/>
      <c r="F6" s="367"/>
      <c r="G6" s="367"/>
      <c r="H6" s="367"/>
      <c r="I6" s="368"/>
    </row>
    <row r="7" spans="1:9" s="15" customFormat="1">
      <c r="A7" s="118"/>
      <c r="B7" s="119"/>
      <c r="C7" s="119"/>
      <c r="D7" s="119"/>
      <c r="E7" s="119"/>
      <c r="F7" s="119"/>
      <c r="G7" s="119"/>
      <c r="H7" s="119"/>
      <c r="I7" s="134"/>
    </row>
    <row r="8" spans="1:9" s="15" customFormat="1">
      <c r="A8" s="350" t="s">
        <v>293</v>
      </c>
      <c r="B8" s="350"/>
      <c r="C8" s="350"/>
      <c r="D8" s="350"/>
      <c r="E8" s="350"/>
      <c r="F8" s="350"/>
      <c r="G8" s="350"/>
      <c r="H8" s="350"/>
      <c r="I8" s="350"/>
    </row>
    <row r="9" spans="1:9" s="15" customFormat="1" ht="18">
      <c r="A9" s="342" t="s">
        <v>4</v>
      </c>
      <c r="B9" s="342"/>
      <c r="C9" s="114" t="s">
        <v>5</v>
      </c>
      <c r="D9" s="217" t="s">
        <v>360</v>
      </c>
      <c r="E9" s="218" t="s">
        <v>383</v>
      </c>
      <c r="F9" s="218" t="s">
        <v>384</v>
      </c>
      <c r="G9" s="218" t="s">
        <v>385</v>
      </c>
      <c r="H9" s="114" t="s">
        <v>6</v>
      </c>
      <c r="I9" s="114" t="s">
        <v>7</v>
      </c>
    </row>
    <row r="10" spans="1:9" s="15" customFormat="1" ht="18.75" customHeight="1">
      <c r="A10" s="451" t="s">
        <v>165</v>
      </c>
      <c r="B10" s="391" t="s">
        <v>292</v>
      </c>
      <c r="C10" s="113" t="s">
        <v>371</v>
      </c>
      <c r="D10" s="293">
        <v>0.44656885845836847</v>
      </c>
      <c r="E10" s="294">
        <v>7.7474432909632296E-2</v>
      </c>
      <c r="F10" s="294">
        <v>0.15080115527466942</v>
      </c>
      <c r="G10" s="294">
        <v>0.21829327027406678</v>
      </c>
      <c r="H10" s="148" t="s">
        <v>477</v>
      </c>
      <c r="I10" s="113" t="s">
        <v>167</v>
      </c>
    </row>
    <row r="11" spans="1:9" s="15" customFormat="1" ht="18" customHeight="1">
      <c r="A11" s="451"/>
      <c r="B11" s="391"/>
      <c r="C11" s="113" t="s">
        <v>92</v>
      </c>
      <c r="D11" s="156">
        <v>48.479433311782074</v>
      </c>
      <c r="E11" s="267">
        <v>8.4106102171492978</v>
      </c>
      <c r="F11" s="267">
        <v>16.370945738840803</v>
      </c>
      <c r="G11" s="267">
        <v>23.69787735579197</v>
      </c>
      <c r="H11" s="148" t="s">
        <v>477</v>
      </c>
      <c r="I11" s="113" t="s">
        <v>167</v>
      </c>
    </row>
    <row r="12" spans="1:9" s="15" customFormat="1" ht="17.25" customHeight="1">
      <c r="A12" s="451"/>
      <c r="B12" s="113" t="s">
        <v>166</v>
      </c>
      <c r="C12" s="113" t="s">
        <v>91</v>
      </c>
      <c r="D12" s="126">
        <v>0.20235768341184579</v>
      </c>
      <c r="E12" s="92" t="s">
        <v>88</v>
      </c>
      <c r="F12" s="127">
        <v>0.20235768341184579</v>
      </c>
      <c r="G12" s="88" t="s">
        <v>88</v>
      </c>
      <c r="H12" s="148" t="s">
        <v>477</v>
      </c>
      <c r="I12" s="113" t="s">
        <v>167</v>
      </c>
    </row>
    <row r="13" spans="1:9" s="15" customFormat="1" ht="15" customHeight="1">
      <c r="A13" s="451" t="s">
        <v>498</v>
      </c>
      <c r="B13" s="149" t="s">
        <v>295</v>
      </c>
      <c r="C13" s="150" t="s">
        <v>296</v>
      </c>
      <c r="D13" s="156">
        <v>47.528121142857145</v>
      </c>
      <c r="E13" s="151" t="s">
        <v>88</v>
      </c>
      <c r="F13" s="265">
        <v>44.6875</v>
      </c>
      <c r="G13" s="265">
        <v>2.8406211428571426</v>
      </c>
      <c r="H13" s="148" t="s">
        <v>477</v>
      </c>
      <c r="I13" s="113" t="s">
        <v>167</v>
      </c>
    </row>
    <row r="14" spans="1:9" s="39" customFormat="1" ht="15.75" customHeight="1">
      <c r="A14" s="451"/>
      <c r="B14" s="149" t="s">
        <v>297</v>
      </c>
      <c r="C14" s="150" t="s">
        <v>296</v>
      </c>
      <c r="D14" s="156">
        <v>47.025275000000008</v>
      </c>
      <c r="E14" s="153" t="s">
        <v>88</v>
      </c>
      <c r="F14" s="265">
        <v>42.968750000000007</v>
      </c>
      <c r="G14" s="265">
        <v>4.0565249999999997</v>
      </c>
      <c r="H14" s="148" t="s">
        <v>477</v>
      </c>
      <c r="I14" s="113" t="s">
        <v>167</v>
      </c>
    </row>
    <row r="15" spans="1:9" s="39" customFormat="1" ht="15" customHeight="1">
      <c r="A15" s="451"/>
      <c r="B15" s="149" t="s">
        <v>298</v>
      </c>
      <c r="C15" s="150" t="s">
        <v>299</v>
      </c>
      <c r="D15" s="156">
        <v>10.53</v>
      </c>
      <c r="E15" s="153" t="s">
        <v>88</v>
      </c>
      <c r="F15" s="265">
        <v>10.53</v>
      </c>
      <c r="G15" s="266" t="s">
        <v>88</v>
      </c>
      <c r="H15" s="148" t="s">
        <v>477</v>
      </c>
      <c r="I15" s="113" t="s">
        <v>167</v>
      </c>
    </row>
    <row r="16" spans="1:9" s="39" customFormat="1" ht="17.25" customHeight="1">
      <c r="A16" s="451"/>
      <c r="B16" s="149" t="s">
        <v>300</v>
      </c>
      <c r="C16" s="150" t="s">
        <v>301</v>
      </c>
      <c r="D16" s="89">
        <v>5.1732119181288017</v>
      </c>
      <c r="E16" s="264" t="s">
        <v>88</v>
      </c>
      <c r="F16" s="263">
        <v>5.1732119181288017</v>
      </c>
      <c r="G16" s="153" t="s">
        <v>88</v>
      </c>
      <c r="H16" s="148" t="s">
        <v>477</v>
      </c>
      <c r="I16" s="113" t="s">
        <v>167</v>
      </c>
    </row>
    <row r="17" spans="1:9" s="39" customFormat="1" ht="17.25" customHeight="1">
      <c r="A17" s="451"/>
      <c r="B17" s="149" t="s">
        <v>302</v>
      </c>
      <c r="C17" s="150" t="s">
        <v>303</v>
      </c>
      <c r="D17" s="126">
        <v>0.11853768733714284</v>
      </c>
      <c r="E17" s="153" t="s">
        <v>88</v>
      </c>
      <c r="F17" s="153" t="s">
        <v>88</v>
      </c>
      <c r="G17" s="152">
        <v>0.11853768733714284</v>
      </c>
      <c r="H17" s="148" t="s">
        <v>477</v>
      </c>
      <c r="I17" s="113" t="s">
        <v>167</v>
      </c>
    </row>
    <row r="18" spans="1:9" s="39" customFormat="1">
      <c r="A18" s="135"/>
      <c r="B18" s="12"/>
      <c r="C18" s="41"/>
      <c r="D18" s="41"/>
      <c r="E18" s="41"/>
      <c r="F18" s="41"/>
      <c r="G18" s="41"/>
      <c r="H18" s="42"/>
      <c r="I18" s="136"/>
    </row>
    <row r="19" spans="1:9" s="39" customFormat="1">
      <c r="A19" s="135"/>
      <c r="B19" s="12"/>
      <c r="C19" s="41"/>
      <c r="D19" s="41"/>
      <c r="E19" s="41"/>
      <c r="F19" s="41"/>
      <c r="G19" s="41"/>
      <c r="H19" s="42"/>
      <c r="I19" s="136"/>
    </row>
    <row r="20" spans="1:9" s="15" customFormat="1">
      <c r="A20" s="135"/>
      <c r="B20" s="12"/>
      <c r="C20" s="41"/>
      <c r="D20" s="41"/>
      <c r="E20" s="41"/>
      <c r="F20" s="41"/>
      <c r="G20" s="41"/>
      <c r="H20" s="42"/>
      <c r="I20" s="136"/>
    </row>
    <row r="21" spans="1:9" s="15" customFormat="1">
      <c r="A21" s="79"/>
      <c r="B21" s="41"/>
      <c r="C21" s="41"/>
      <c r="D21" s="41"/>
      <c r="E21" s="41"/>
      <c r="F21" s="41"/>
      <c r="G21" s="41"/>
      <c r="H21" s="41"/>
      <c r="I21" s="78"/>
    </row>
    <row r="22" spans="1:9" s="15" customFormat="1">
      <c r="A22" s="349" t="s">
        <v>87</v>
      </c>
      <c r="B22" s="350"/>
      <c r="C22" s="350"/>
      <c r="D22" s="350"/>
      <c r="E22" s="350"/>
      <c r="F22" s="350"/>
      <c r="G22" s="350"/>
      <c r="H22" s="350"/>
      <c r="I22" s="351"/>
    </row>
    <row r="23" spans="1:9" s="15" customFormat="1" ht="18">
      <c r="A23" s="348" t="s">
        <v>4</v>
      </c>
      <c r="B23" s="342"/>
      <c r="C23" s="114" t="s">
        <v>5</v>
      </c>
      <c r="D23" s="217" t="s">
        <v>360</v>
      </c>
      <c r="E23" s="218" t="s">
        <v>383</v>
      </c>
      <c r="F23" s="218" t="s">
        <v>384</v>
      </c>
      <c r="G23" s="218" t="s">
        <v>385</v>
      </c>
      <c r="H23" s="114" t="s">
        <v>6</v>
      </c>
      <c r="I23" s="132" t="s">
        <v>7</v>
      </c>
    </row>
    <row r="24" spans="1:9" s="15" customFormat="1" ht="17.25" customHeight="1">
      <c r="A24" s="450" t="s">
        <v>87</v>
      </c>
      <c r="B24" s="391"/>
      <c r="C24" s="113" t="s">
        <v>91</v>
      </c>
      <c r="D24" s="86">
        <v>3.1288278912190493E-2</v>
      </c>
      <c r="E24" s="87">
        <v>2.9853520215267652E-2</v>
      </c>
      <c r="F24" s="87">
        <v>1.4071742147930429E-3</v>
      </c>
      <c r="G24" s="92">
        <v>2.7584482129801755E-5</v>
      </c>
      <c r="H24" s="113" t="s">
        <v>471</v>
      </c>
      <c r="I24" s="137" t="s">
        <v>499</v>
      </c>
    </row>
    <row r="25" spans="1:9" s="15" customFormat="1">
      <c r="A25" s="450"/>
      <c r="B25" s="391"/>
      <c r="C25" s="113" t="s">
        <v>92</v>
      </c>
      <c r="D25" s="89">
        <v>4.0748437810493021</v>
      </c>
      <c r="E25" s="90">
        <v>3.887987304543508</v>
      </c>
      <c r="F25" s="127">
        <v>0.18326399844793914</v>
      </c>
      <c r="G25" s="127">
        <v>3.592478057854892E-3</v>
      </c>
      <c r="H25" s="113" t="s">
        <v>471</v>
      </c>
      <c r="I25" s="137" t="s">
        <v>93</v>
      </c>
    </row>
    <row r="26" spans="1:9" s="41" customFormat="1">
      <c r="A26" s="79"/>
      <c r="I26" s="78"/>
    </row>
    <row r="27" spans="1:9" ht="15.75" thickBot="1">
      <c r="A27" s="82"/>
      <c r="B27" s="83"/>
      <c r="C27" s="83"/>
      <c r="D27" s="83"/>
      <c r="E27" s="83"/>
      <c r="F27" s="83"/>
      <c r="G27" s="83"/>
      <c r="H27" s="83"/>
      <c r="I27" s="84"/>
    </row>
  </sheetData>
  <mergeCells count="13">
    <mergeCell ref="A1:I1"/>
    <mergeCell ref="A2:I2"/>
    <mergeCell ref="A4:I4"/>
    <mergeCell ref="A22:I22"/>
    <mergeCell ref="A23:B23"/>
    <mergeCell ref="A24:B25"/>
    <mergeCell ref="A5:I5"/>
    <mergeCell ref="A8:I8"/>
    <mergeCell ref="A9:B9"/>
    <mergeCell ref="A10:A12"/>
    <mergeCell ref="B10:B11"/>
    <mergeCell ref="A6:I6"/>
    <mergeCell ref="A13:A1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showGridLines="0" zoomScaleNormal="100" workbookViewId="0">
      <selection activeCell="B29" sqref="B29"/>
    </sheetView>
  </sheetViews>
  <sheetFormatPr defaultRowHeight="15"/>
  <cols>
    <col min="1" max="1" width="33.5703125" customWidth="1"/>
    <col min="2" max="2" width="28.42578125" customWidth="1"/>
    <col min="4" max="7" width="13.28515625" customWidth="1"/>
    <col min="8" max="8" width="21.5703125" customWidth="1"/>
    <col min="9" max="9" width="32.140625" customWidth="1"/>
    <col min="10" max="10" width="33" customWidth="1"/>
    <col min="11" max="11" width="30.140625" customWidth="1"/>
  </cols>
  <sheetData>
    <row r="1" spans="1:9" ht="31.5">
      <c r="A1" s="316" t="s">
        <v>505</v>
      </c>
      <c r="B1" s="317"/>
      <c r="C1" s="317"/>
      <c r="D1" s="317"/>
      <c r="E1" s="317"/>
      <c r="F1" s="317"/>
      <c r="G1" s="317"/>
      <c r="H1" s="317"/>
      <c r="I1" s="318"/>
    </row>
    <row r="2" spans="1:9" ht="23.25">
      <c r="A2" s="328" t="s">
        <v>465</v>
      </c>
      <c r="B2" s="320"/>
      <c r="C2" s="320"/>
      <c r="D2" s="320"/>
      <c r="E2" s="320"/>
      <c r="F2" s="320"/>
      <c r="G2" s="320"/>
      <c r="H2" s="320"/>
      <c r="I2" s="321"/>
    </row>
    <row r="3" spans="1:9" s="15" customFormat="1" ht="23.25">
      <c r="A3" s="95"/>
      <c r="B3" s="41"/>
      <c r="C3" s="41"/>
      <c r="D3" s="41"/>
      <c r="E3" s="41"/>
      <c r="F3" s="41"/>
      <c r="G3" s="41"/>
      <c r="H3" s="41"/>
      <c r="I3" s="78"/>
    </row>
    <row r="4" spans="1:9" s="15" customFormat="1" ht="31.5">
      <c r="A4" s="329" t="s">
        <v>239</v>
      </c>
      <c r="B4" s="330"/>
      <c r="C4" s="330"/>
      <c r="D4" s="330"/>
      <c r="E4" s="330"/>
      <c r="F4" s="330"/>
      <c r="G4" s="330"/>
      <c r="H4" s="330"/>
      <c r="I4" s="331"/>
    </row>
    <row r="5" spans="1:9">
      <c r="A5" s="363" t="s">
        <v>485</v>
      </c>
      <c r="B5" s="364"/>
      <c r="C5" s="364"/>
      <c r="D5" s="364"/>
      <c r="E5" s="364"/>
      <c r="F5" s="364"/>
      <c r="G5" s="364"/>
      <c r="H5" s="364"/>
      <c r="I5" s="365"/>
    </row>
    <row r="6" spans="1:9" s="10" customFormat="1" ht="20.25" customHeight="1">
      <c r="A6" s="366" t="s">
        <v>479</v>
      </c>
      <c r="B6" s="367"/>
      <c r="C6" s="367"/>
      <c r="D6" s="367"/>
      <c r="E6" s="367"/>
      <c r="F6" s="367"/>
      <c r="G6" s="367"/>
      <c r="H6" s="367"/>
      <c r="I6" s="368"/>
    </row>
    <row r="7" spans="1:9">
      <c r="A7" s="79"/>
      <c r="B7" s="41"/>
      <c r="C7" s="41"/>
      <c r="D7" s="41"/>
      <c r="E7" s="41"/>
      <c r="F7" s="41"/>
      <c r="G7" s="41"/>
      <c r="H7" s="41"/>
      <c r="I7" s="78"/>
    </row>
    <row r="8" spans="1:9" s="1" customFormat="1">
      <c r="A8" s="79"/>
      <c r="B8" s="41"/>
      <c r="C8" s="41"/>
      <c r="D8" s="41"/>
      <c r="E8" s="41"/>
      <c r="F8" s="41"/>
      <c r="G8" s="41"/>
      <c r="H8" s="41"/>
      <c r="I8" s="78"/>
    </row>
    <row r="9" spans="1:9" s="1" customFormat="1" ht="17.25" customHeight="1">
      <c r="A9" s="349" t="s">
        <v>463</v>
      </c>
      <c r="B9" s="350"/>
      <c r="C9" s="350"/>
      <c r="D9" s="350"/>
      <c r="E9" s="350"/>
      <c r="F9" s="350"/>
      <c r="G9" s="350"/>
      <c r="H9" s="350"/>
      <c r="I9" s="351"/>
    </row>
    <row r="10" spans="1:9" ht="18">
      <c r="A10" s="348" t="s">
        <v>4</v>
      </c>
      <c r="B10" s="342"/>
      <c r="C10" s="114" t="s">
        <v>5</v>
      </c>
      <c r="D10" s="217" t="s">
        <v>360</v>
      </c>
      <c r="E10" s="218" t="s">
        <v>383</v>
      </c>
      <c r="F10" s="218" t="s">
        <v>384</v>
      </c>
      <c r="G10" s="218" t="s">
        <v>385</v>
      </c>
      <c r="H10" s="114" t="s">
        <v>6</v>
      </c>
      <c r="I10" s="132" t="s">
        <v>7</v>
      </c>
    </row>
    <row r="11" spans="1:9" ht="18">
      <c r="A11" s="452" t="s">
        <v>450</v>
      </c>
      <c r="B11" s="139" t="s">
        <v>511</v>
      </c>
      <c r="C11" s="113" t="s">
        <v>57</v>
      </c>
      <c r="D11" s="126">
        <v>0.232649825114392</v>
      </c>
      <c r="E11" s="90" t="s">
        <v>58</v>
      </c>
      <c r="F11" s="127">
        <v>0.2326498251143917</v>
      </c>
      <c r="G11" s="88" t="s">
        <v>58</v>
      </c>
      <c r="H11" s="113" t="s">
        <v>81</v>
      </c>
      <c r="I11" s="137" t="s">
        <v>308</v>
      </c>
    </row>
    <row r="12" spans="1:9" ht="18">
      <c r="A12" s="452"/>
      <c r="B12" s="139" t="s">
        <v>512</v>
      </c>
      <c r="C12" s="113" t="s">
        <v>57</v>
      </c>
      <c r="D12" s="126">
        <v>0.31019976681918898</v>
      </c>
      <c r="E12" s="90" t="s">
        <v>58</v>
      </c>
      <c r="F12" s="127">
        <v>0.31019976681918898</v>
      </c>
      <c r="G12" s="88" t="s">
        <v>58</v>
      </c>
      <c r="H12" s="113" t="s">
        <v>81</v>
      </c>
      <c r="I12" s="137" t="s">
        <v>308</v>
      </c>
    </row>
    <row r="13" spans="1:9" ht="18">
      <c r="A13" s="452"/>
      <c r="B13" s="113" t="s">
        <v>513</v>
      </c>
      <c r="C13" s="113" t="s">
        <v>57</v>
      </c>
      <c r="D13" s="126">
        <v>0.62039953363837796</v>
      </c>
      <c r="E13" s="90" t="s">
        <v>58</v>
      </c>
      <c r="F13" s="127">
        <v>0.62039953363837796</v>
      </c>
      <c r="G13" s="88" t="s">
        <v>58</v>
      </c>
      <c r="H13" s="113" t="s">
        <v>81</v>
      </c>
      <c r="I13" s="137" t="s">
        <v>308</v>
      </c>
    </row>
    <row r="14" spans="1:9" ht="18">
      <c r="A14" s="452"/>
      <c r="B14" s="139" t="s">
        <v>514</v>
      </c>
      <c r="C14" s="113" t="s">
        <v>57</v>
      </c>
      <c r="D14" s="126">
        <v>0.66692949866125628</v>
      </c>
      <c r="E14" s="90" t="s">
        <v>58</v>
      </c>
      <c r="F14" s="127">
        <v>0.66692949866125628</v>
      </c>
      <c r="G14" s="88" t="s">
        <v>58</v>
      </c>
      <c r="H14" s="113" t="s">
        <v>81</v>
      </c>
      <c r="I14" s="137" t="s">
        <v>308</v>
      </c>
    </row>
    <row r="15" spans="1:9" ht="18">
      <c r="A15" s="452"/>
      <c r="B15" s="139" t="s">
        <v>515</v>
      </c>
      <c r="C15" s="113" t="s">
        <v>57</v>
      </c>
      <c r="D15" s="126">
        <v>0.37223972018302676</v>
      </c>
      <c r="E15" s="90" t="s">
        <v>58</v>
      </c>
      <c r="F15" s="127">
        <v>0.37223972018302676</v>
      </c>
      <c r="G15" s="88" t="s">
        <v>58</v>
      </c>
      <c r="H15" s="113" t="s">
        <v>81</v>
      </c>
      <c r="I15" s="137" t="s">
        <v>308</v>
      </c>
    </row>
    <row r="16" spans="1:9" ht="18" customHeight="1">
      <c r="A16" s="452"/>
      <c r="B16" s="113" t="s">
        <v>516</v>
      </c>
      <c r="C16" s="113" t="s">
        <v>57</v>
      </c>
      <c r="D16" s="126">
        <v>0.37223972018302676</v>
      </c>
      <c r="E16" s="90" t="s">
        <v>58</v>
      </c>
      <c r="F16" s="127">
        <v>0.37223972018302676</v>
      </c>
      <c r="G16" s="88" t="s">
        <v>58</v>
      </c>
      <c r="H16" s="113" t="s">
        <v>81</v>
      </c>
      <c r="I16" s="137" t="s">
        <v>308</v>
      </c>
    </row>
    <row r="17" spans="1:9" ht="18">
      <c r="A17" s="452"/>
      <c r="B17" s="139" t="s">
        <v>517</v>
      </c>
      <c r="C17" s="113" t="s">
        <v>57</v>
      </c>
      <c r="D17" s="126" t="s">
        <v>58</v>
      </c>
      <c r="E17" s="90" t="s">
        <v>58</v>
      </c>
      <c r="F17" s="127" t="s">
        <v>58</v>
      </c>
      <c r="G17" s="88" t="s">
        <v>58</v>
      </c>
      <c r="H17" s="113" t="s">
        <v>81</v>
      </c>
      <c r="I17" s="137" t="s">
        <v>308</v>
      </c>
    </row>
    <row r="18" spans="1:9" ht="18">
      <c r="A18" s="452" t="s">
        <v>451</v>
      </c>
      <c r="B18" s="139" t="s">
        <v>59</v>
      </c>
      <c r="C18" s="113" t="s">
        <v>57</v>
      </c>
      <c r="D18" s="126">
        <v>0.24224013763851254</v>
      </c>
      <c r="E18" s="90" t="s">
        <v>58</v>
      </c>
      <c r="F18" s="127">
        <v>0.24224013763851254</v>
      </c>
      <c r="G18" s="88" t="s">
        <v>58</v>
      </c>
      <c r="H18" s="113" t="s">
        <v>471</v>
      </c>
      <c r="I18" s="137" t="s">
        <v>308</v>
      </c>
    </row>
    <row r="19" spans="1:9" ht="18">
      <c r="A19" s="452"/>
      <c r="B19" s="113" t="s">
        <v>60</v>
      </c>
      <c r="C19" s="113" t="s">
        <v>57</v>
      </c>
      <c r="D19" s="126">
        <v>0.38092531365396409</v>
      </c>
      <c r="E19" s="90" t="s">
        <v>58</v>
      </c>
      <c r="F19" s="127">
        <v>0.38092531365396409</v>
      </c>
      <c r="G19" s="88" t="s">
        <v>58</v>
      </c>
      <c r="H19" s="113" t="s">
        <v>471</v>
      </c>
      <c r="I19" s="137" t="s">
        <v>308</v>
      </c>
    </row>
    <row r="20" spans="1:9" s="1" customFormat="1">
      <c r="A20" s="79"/>
      <c r="B20" s="41"/>
      <c r="C20" s="41"/>
      <c r="D20" s="41"/>
      <c r="E20" s="41"/>
      <c r="F20" s="41"/>
      <c r="G20" s="41"/>
      <c r="H20" s="41"/>
      <c r="I20" s="78"/>
    </row>
    <row r="21" spans="1:9" s="1" customFormat="1" ht="17.25" customHeight="1">
      <c r="A21" s="349" t="s">
        <v>464</v>
      </c>
      <c r="B21" s="350"/>
      <c r="C21" s="350"/>
      <c r="D21" s="350"/>
      <c r="E21" s="350"/>
      <c r="F21" s="350"/>
      <c r="G21" s="350"/>
      <c r="H21" s="350"/>
      <c r="I21" s="351"/>
    </row>
    <row r="22" spans="1:9" ht="18">
      <c r="A22" s="348" t="s">
        <v>4</v>
      </c>
      <c r="B22" s="342"/>
      <c r="C22" s="114" t="s">
        <v>5</v>
      </c>
      <c r="D22" s="217" t="s">
        <v>360</v>
      </c>
      <c r="E22" s="218" t="s">
        <v>383</v>
      </c>
      <c r="F22" s="218" t="s">
        <v>384</v>
      </c>
      <c r="G22" s="218" t="s">
        <v>385</v>
      </c>
      <c r="H22" s="114" t="s">
        <v>6</v>
      </c>
      <c r="I22" s="132" t="s">
        <v>7</v>
      </c>
    </row>
    <row r="23" spans="1:9" ht="18">
      <c r="A23" s="452" t="s">
        <v>450</v>
      </c>
      <c r="B23" s="139" t="s">
        <v>511</v>
      </c>
      <c r="C23" s="113" t="s">
        <v>57</v>
      </c>
      <c r="D23" s="89">
        <v>1.125</v>
      </c>
      <c r="E23" s="90" t="s">
        <v>58</v>
      </c>
      <c r="F23" s="90">
        <v>1.125</v>
      </c>
      <c r="G23" s="88" t="s">
        <v>58</v>
      </c>
      <c r="H23" s="113" t="s">
        <v>81</v>
      </c>
      <c r="I23" s="137" t="s">
        <v>308</v>
      </c>
    </row>
    <row r="24" spans="1:9" ht="18">
      <c r="A24" s="452"/>
      <c r="B24" s="139" t="s">
        <v>512</v>
      </c>
      <c r="C24" s="113" t="s">
        <v>57</v>
      </c>
      <c r="D24" s="89">
        <v>1.5</v>
      </c>
      <c r="E24" s="90" t="s">
        <v>58</v>
      </c>
      <c r="F24" s="90">
        <v>1.5</v>
      </c>
      <c r="G24" s="88" t="s">
        <v>58</v>
      </c>
      <c r="H24" s="113" t="s">
        <v>81</v>
      </c>
      <c r="I24" s="137" t="s">
        <v>308</v>
      </c>
    </row>
    <row r="25" spans="1:9" ht="18">
      <c r="A25" s="452"/>
      <c r="B25" s="296" t="s">
        <v>513</v>
      </c>
      <c r="C25" s="113" t="s">
        <v>57</v>
      </c>
      <c r="D25" s="89">
        <v>3</v>
      </c>
      <c r="E25" s="90" t="s">
        <v>58</v>
      </c>
      <c r="F25" s="90">
        <v>3</v>
      </c>
      <c r="G25" s="88" t="s">
        <v>58</v>
      </c>
      <c r="H25" s="113" t="s">
        <v>81</v>
      </c>
      <c r="I25" s="137" t="s">
        <v>308</v>
      </c>
    </row>
    <row r="26" spans="1:9" ht="18">
      <c r="A26" s="452"/>
      <c r="B26" s="139" t="s">
        <v>514</v>
      </c>
      <c r="C26" s="113" t="s">
        <v>57</v>
      </c>
      <c r="D26" s="89">
        <v>3.2249999999999992</v>
      </c>
      <c r="E26" s="90" t="s">
        <v>58</v>
      </c>
      <c r="F26" s="90">
        <v>3.2249999999999992</v>
      </c>
      <c r="G26" s="88" t="s">
        <v>58</v>
      </c>
      <c r="H26" s="113" t="s">
        <v>81</v>
      </c>
      <c r="I26" s="137" t="s">
        <v>308</v>
      </c>
    </row>
    <row r="27" spans="1:9" ht="18">
      <c r="A27" s="452"/>
      <c r="B27" s="139" t="s">
        <v>515</v>
      </c>
      <c r="C27" s="113" t="s">
        <v>57</v>
      </c>
      <c r="D27" s="89">
        <v>1.7999999999999998</v>
      </c>
      <c r="E27" s="90" t="s">
        <v>58</v>
      </c>
      <c r="F27" s="90">
        <v>1.7999999999999998</v>
      </c>
      <c r="G27" s="88" t="s">
        <v>58</v>
      </c>
      <c r="H27" s="113" t="s">
        <v>81</v>
      </c>
      <c r="I27" s="137" t="s">
        <v>308</v>
      </c>
    </row>
    <row r="28" spans="1:9" ht="18.75" customHeight="1">
      <c r="A28" s="452"/>
      <c r="B28" s="296" t="s">
        <v>516</v>
      </c>
      <c r="C28" s="113" t="s">
        <v>57</v>
      </c>
      <c r="D28" s="89">
        <v>1.7999999999999998</v>
      </c>
      <c r="E28" s="90" t="s">
        <v>58</v>
      </c>
      <c r="F28" s="90">
        <v>1.7999999999999998</v>
      </c>
      <c r="G28" s="88" t="s">
        <v>58</v>
      </c>
      <c r="H28" s="113" t="s">
        <v>81</v>
      </c>
      <c r="I28" s="137" t="s">
        <v>308</v>
      </c>
    </row>
    <row r="29" spans="1:9" ht="18">
      <c r="A29" s="452"/>
      <c r="B29" s="139" t="s">
        <v>517</v>
      </c>
      <c r="C29" s="113" t="s">
        <v>57</v>
      </c>
      <c r="D29" s="89" t="s">
        <v>58</v>
      </c>
      <c r="E29" s="90" t="s">
        <v>58</v>
      </c>
      <c r="F29" s="90" t="s">
        <v>58</v>
      </c>
      <c r="G29" s="88" t="s">
        <v>58</v>
      </c>
      <c r="H29" s="113" t="s">
        <v>81</v>
      </c>
      <c r="I29" s="137" t="s">
        <v>308</v>
      </c>
    </row>
    <row r="30" spans="1:9" ht="18">
      <c r="A30" s="452" t="s">
        <v>451</v>
      </c>
      <c r="B30" s="139" t="s">
        <v>59</v>
      </c>
      <c r="C30" s="113" t="s">
        <v>57</v>
      </c>
      <c r="D30" s="89">
        <v>1.1713748536425119</v>
      </c>
      <c r="E30" s="90" t="s">
        <v>58</v>
      </c>
      <c r="F30" s="90">
        <v>1.1713748536425119</v>
      </c>
      <c r="G30" s="88" t="s">
        <v>58</v>
      </c>
      <c r="H30" s="113" t="s">
        <v>471</v>
      </c>
      <c r="I30" s="137" t="s">
        <v>308</v>
      </c>
    </row>
    <row r="31" spans="1:9" s="1" customFormat="1" ht="18">
      <c r="A31" s="452"/>
      <c r="B31" s="113" t="s">
        <v>60</v>
      </c>
      <c r="C31" s="113" t="s">
        <v>57</v>
      </c>
      <c r="D31" s="89">
        <v>1.8420000000000001</v>
      </c>
      <c r="E31" s="90" t="s">
        <v>58</v>
      </c>
      <c r="F31" s="90">
        <v>1.8420000000000001</v>
      </c>
      <c r="G31" s="88" t="s">
        <v>58</v>
      </c>
      <c r="H31" s="113" t="s">
        <v>471</v>
      </c>
      <c r="I31" s="137" t="s">
        <v>308</v>
      </c>
    </row>
    <row r="32" spans="1:9" s="1" customFormat="1">
      <c r="A32" s="79"/>
      <c r="B32" s="41"/>
      <c r="C32" s="41"/>
      <c r="D32" s="41"/>
      <c r="E32" s="41"/>
      <c r="F32" s="41"/>
      <c r="G32" s="41"/>
      <c r="H32" s="41"/>
      <c r="I32" s="78"/>
    </row>
    <row r="33" spans="1:9" s="5" customFormat="1">
      <c r="A33" s="349" t="s">
        <v>61</v>
      </c>
      <c r="B33" s="350"/>
      <c r="C33" s="350"/>
      <c r="D33" s="350"/>
      <c r="E33" s="350"/>
      <c r="F33" s="350"/>
      <c r="G33" s="350"/>
      <c r="H33" s="350"/>
      <c r="I33" s="351"/>
    </row>
    <row r="34" spans="1:9" s="5" customFormat="1" ht="18">
      <c r="A34" s="348" t="s">
        <v>4</v>
      </c>
      <c r="B34" s="342"/>
      <c r="C34" s="114" t="s">
        <v>5</v>
      </c>
      <c r="D34" s="85" t="s">
        <v>243</v>
      </c>
      <c r="E34" s="114" t="s">
        <v>245</v>
      </c>
      <c r="F34" s="114" t="s">
        <v>246</v>
      </c>
      <c r="G34" s="114" t="s">
        <v>244</v>
      </c>
      <c r="H34" s="114" t="s">
        <v>6</v>
      </c>
      <c r="I34" s="132" t="s">
        <v>7</v>
      </c>
    </row>
    <row r="35" spans="1:9" s="5" customFormat="1">
      <c r="A35" s="133" t="s">
        <v>61</v>
      </c>
      <c r="B35" s="138" t="s">
        <v>61</v>
      </c>
      <c r="C35" s="113" t="s">
        <v>57</v>
      </c>
      <c r="D35" s="126">
        <v>0.17152000000000001</v>
      </c>
      <c r="E35" s="127" t="s">
        <v>58</v>
      </c>
      <c r="F35" s="127">
        <v>0.1</v>
      </c>
      <c r="G35" s="127">
        <v>7.152E-2</v>
      </c>
      <c r="H35" s="113" t="s">
        <v>164</v>
      </c>
      <c r="I35" s="137" t="s">
        <v>309</v>
      </c>
    </row>
    <row r="36" spans="1:9" s="15" customFormat="1" ht="15.75" thickBot="1">
      <c r="A36" s="82"/>
      <c r="B36" s="83"/>
      <c r="C36" s="83"/>
      <c r="D36" s="83"/>
      <c r="E36" s="83"/>
      <c r="F36" s="83"/>
      <c r="G36" s="83"/>
      <c r="H36" s="83"/>
      <c r="I36" s="84"/>
    </row>
    <row r="37" spans="1:9" s="15" customFormat="1">
      <c r="A37" s="74"/>
      <c r="B37" s="74"/>
      <c r="C37" s="74"/>
      <c r="D37" s="74"/>
      <c r="E37" s="74"/>
      <c r="F37" s="74"/>
      <c r="G37" s="74"/>
      <c r="H37" s="74"/>
      <c r="I37" s="74"/>
    </row>
  </sheetData>
  <mergeCells count="15">
    <mergeCell ref="A1:I1"/>
    <mergeCell ref="A2:I2"/>
    <mergeCell ref="A4:I4"/>
    <mergeCell ref="A30:A31"/>
    <mergeCell ref="A34:B34"/>
    <mergeCell ref="A33:I33"/>
    <mergeCell ref="A21:I21"/>
    <mergeCell ref="A22:B22"/>
    <mergeCell ref="A23:A29"/>
    <mergeCell ref="A11:A17"/>
    <mergeCell ref="A18:A19"/>
    <mergeCell ref="A5:I5"/>
    <mergeCell ref="A6:I6"/>
    <mergeCell ref="A9:I9"/>
    <mergeCell ref="A10:B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F440FE27B0494E8540AD1F4F47AD54" ma:contentTypeVersion="0" ma:contentTypeDescription="Create a new document." ma:contentTypeScope="" ma:versionID="7e4159440d7cd815b781521d1407d0c6">
  <xsd:schema xmlns:xsd="http://www.w3.org/2001/XMLSchema" xmlns:xs="http://www.w3.org/2001/XMLSchema" xmlns:p="http://schemas.microsoft.com/office/2006/metadata/properties" xmlns:ns1="http://schemas.microsoft.com/sharepoint/v3" targetNamespace="http://schemas.microsoft.com/office/2006/metadata/properties" ma:root="true" ma:fieldsID="af8e851254dee716cd5c7c4115e10c52" ns1:_="">
    <xsd:import namespace="http://schemas.microsoft.com/sharepoint/v3"/>
    <xsd:element name="properties">
      <xsd:complexType>
        <xsd:sequence>
          <xsd:element name="documentManagement">
            <xsd:complexType>
              <xsd:all>
                <xsd:element ref="ns1:Full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ullName" ma:index="0" nillable="true" ma:displayName="Full Name" ma:internalName="FullNam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ullName xmlns="http://schemas.microsoft.com/sharepoint/v3">2018_EmissionFactor_Workbook_Voluntary_GHG_Reporting</FullName>
  </documentManagement>
</p:properties>
</file>

<file path=customXml/itemProps1.xml><?xml version="1.0" encoding="utf-8"?>
<ds:datastoreItem xmlns:ds="http://schemas.openxmlformats.org/officeDocument/2006/customXml" ds:itemID="{F0B670EA-F5BA-4165-B79B-222F848D6286}">
  <ds:schemaRefs>
    <ds:schemaRef ds:uri="http://schemas.microsoft.com/sharepoint/v3/contenttype/forms"/>
  </ds:schemaRefs>
</ds:datastoreItem>
</file>

<file path=customXml/itemProps2.xml><?xml version="1.0" encoding="utf-8"?>
<ds:datastoreItem xmlns:ds="http://schemas.openxmlformats.org/officeDocument/2006/customXml" ds:itemID="{3B4672C5-21BB-4A8C-A6B6-51444B82E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FF8950-3382-4992-9318-03C0D47B75B3}">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Fuel </vt:lpstr>
      <vt:lpstr>T&amp;D losses </vt:lpstr>
      <vt:lpstr>Purchased energy</vt:lpstr>
      <vt:lpstr>Refrigerant use</vt:lpstr>
      <vt:lpstr>Travel </vt:lpstr>
      <vt:lpstr>Freight transport</vt:lpstr>
      <vt:lpstr>Water supply and wastewater </vt:lpstr>
      <vt:lpstr>Waste</vt:lpstr>
      <vt:lpstr>Materials</vt:lpstr>
      <vt:lpstr>Agriculture forestry other land</vt:lpstr>
    </vt:vector>
  </TitlesOfParts>
  <Company>Ministry for the Environment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Emission Factor Workbook (2018 MfE Voluntary GHG Reporting Guidance)</dc:title>
  <dc:creator>Enviro-Mark Solutions Limited</dc:creator>
  <cp:lastModifiedBy>nistorb</cp:lastModifiedBy>
  <dcterms:created xsi:type="dcterms:W3CDTF">2018-09-27T03:16:21Z</dcterms:created>
  <dcterms:modified xsi:type="dcterms:W3CDTF">2019-08-14T22:31:09Z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0x01010060F440FE27B0494E8540AD1F4F47AD54</vt:lpwstr>
  </property>
</Properties>
</file>